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.intra\dfs\COMMUNS\CENTRAL\DF\SCP\1_Marchés Publics\2025\2025-64 Lutte contre la prédations des rats\1_Procédure\1_Consultation\1-Elaboration du DCE\VF\"/>
    </mc:Choice>
  </mc:AlternateContent>
  <xr:revisionPtr revIDLastSave="0" documentId="13_ncr:1_{3506F8A1-1EBC-4B4E-98D1-AD1D46431BDC}" xr6:coauthVersionLast="36" xr6:coauthVersionMax="36" xr10:uidLastSave="{00000000-0000-0000-0000-000000000000}"/>
  <bookViews>
    <workbookView xWindow="0" yWindow="0" windowWidth="28800" windowHeight="12372" xr2:uid="{00000000-000D-0000-FFFF-FFFF00000000}"/>
  </bookViews>
  <sheets>
    <sheet name="BPU" sheetId="3" r:id="rId1"/>
    <sheet name="DQE" sheetId="4" r:id="rId2"/>
  </sheets>
  <definedNames>
    <definedName name="_Toc100259012" localSheetId="0">BPU!#REF!</definedName>
    <definedName name="_Toc100259012" localSheetId="1">DQE!#REF!</definedName>
    <definedName name="_xlnm.Print_Area" localSheetId="0">BPU!$A$1:$F$66</definedName>
    <definedName name="_xlnm.Print_Area" localSheetId="1">DQE!$A$1:$F$67</definedName>
  </definedNames>
  <calcPr calcId="191029"/>
</workbook>
</file>

<file path=xl/calcChain.xml><?xml version="1.0" encoding="utf-8"?>
<calcChain xmlns="http://schemas.openxmlformats.org/spreadsheetml/2006/main">
  <c r="G67" i="3" l="1"/>
  <c r="F67" i="3" s="1"/>
  <c r="G66" i="4"/>
  <c r="H66" i="4"/>
  <c r="H67" i="4" l="1"/>
  <c r="G67" i="4"/>
  <c r="F67" i="4"/>
  <c r="H10" i="4"/>
  <c r="G10" i="4"/>
  <c r="H31" i="4"/>
  <c r="G31" i="4"/>
  <c r="G10" i="3"/>
  <c r="F10" i="3" s="1"/>
  <c r="G31" i="3"/>
  <c r="F31" i="3" s="1"/>
  <c r="H65" i="4" l="1"/>
  <c r="G65" i="4" s="1"/>
  <c r="H64" i="4"/>
  <c r="G64" i="4" s="1"/>
  <c r="H15" i="4"/>
  <c r="G15" i="4" s="1"/>
  <c r="H14" i="4"/>
  <c r="G14" i="4" s="1"/>
  <c r="H13" i="4"/>
  <c r="G13" i="4" s="1"/>
  <c r="H12" i="4"/>
  <c r="G12" i="4" s="1"/>
  <c r="H11" i="4"/>
  <c r="G11" i="4" s="1"/>
  <c r="H9" i="4"/>
  <c r="G9" i="4" s="1"/>
  <c r="H8" i="4"/>
  <c r="G8" i="4" s="1"/>
  <c r="G66" i="3"/>
  <c r="F66" i="3" s="1"/>
  <c r="H17" i="4" l="1"/>
  <c r="G17" i="4" s="1"/>
  <c r="H18" i="4"/>
  <c r="G18" i="4" s="1"/>
  <c r="H19" i="4"/>
  <c r="G19" i="4" s="1"/>
  <c r="H20" i="4"/>
  <c r="G20" i="4" s="1"/>
  <c r="H21" i="4"/>
  <c r="G21" i="4" s="1"/>
  <c r="H22" i="4"/>
  <c r="G22" i="4" s="1"/>
  <c r="H23" i="4"/>
  <c r="G23" i="4" s="1"/>
  <c r="H24" i="4"/>
  <c r="G24" i="4" s="1"/>
  <c r="H26" i="4"/>
  <c r="G26" i="4" s="1"/>
  <c r="H27" i="4"/>
  <c r="G27" i="4" s="1"/>
  <c r="H28" i="4"/>
  <c r="G28" i="4" s="1"/>
  <c r="H29" i="4"/>
  <c r="G29" i="4" s="1"/>
  <c r="H30" i="4"/>
  <c r="G30" i="4" s="1"/>
  <c r="H32" i="4"/>
  <c r="G32" i="4" s="1"/>
  <c r="H33" i="4"/>
  <c r="G33" i="4" s="1"/>
  <c r="H35" i="4"/>
  <c r="G35" i="4" s="1"/>
  <c r="H36" i="4"/>
  <c r="G36" i="4" s="1"/>
  <c r="H37" i="4"/>
  <c r="G37" i="4" s="1"/>
  <c r="H38" i="4"/>
  <c r="G38" i="4" s="1"/>
  <c r="H39" i="4"/>
  <c r="G39" i="4" s="1"/>
  <c r="H40" i="4"/>
  <c r="G40" i="4" s="1"/>
  <c r="H41" i="4"/>
  <c r="G41" i="4" s="1"/>
  <c r="H42" i="4"/>
  <c r="G42" i="4" s="1"/>
  <c r="H44" i="4"/>
  <c r="G44" i="4" s="1"/>
  <c r="H45" i="4"/>
  <c r="G45" i="4" s="1"/>
  <c r="H46" i="4"/>
  <c r="G46" i="4" s="1"/>
  <c r="H47" i="4"/>
  <c r="G47" i="4" s="1"/>
  <c r="H48" i="4"/>
  <c r="G48" i="4" s="1"/>
  <c r="H49" i="4"/>
  <c r="G49" i="4" s="1"/>
  <c r="H50" i="4"/>
  <c r="G50" i="4" s="1"/>
  <c r="H52" i="4"/>
  <c r="G52" i="4" s="1"/>
  <c r="H53" i="4"/>
  <c r="G53" i="4" s="1"/>
  <c r="H54" i="4"/>
  <c r="G54" i="4" s="1"/>
  <c r="H55" i="4"/>
  <c r="G55" i="4" s="1"/>
  <c r="H56" i="4"/>
  <c r="G56" i="4" s="1"/>
  <c r="H57" i="4"/>
  <c r="G57" i="4" s="1"/>
  <c r="H58" i="4"/>
  <c r="H60" i="4"/>
  <c r="G60" i="4" s="1"/>
  <c r="H61" i="4"/>
  <c r="G61" i="4" s="1"/>
  <c r="H62" i="4"/>
  <c r="G62" i="4" s="1"/>
  <c r="G58" i="4" l="1"/>
  <c r="G37" i="3" l="1"/>
  <c r="F37" i="3" s="1"/>
  <c r="G38" i="3"/>
  <c r="F38" i="3" s="1"/>
  <c r="G39" i="3"/>
  <c r="F39" i="3" s="1"/>
  <c r="G40" i="3"/>
  <c r="F40" i="3" s="1"/>
  <c r="G41" i="3"/>
  <c r="F41" i="3" s="1"/>
  <c r="G42" i="3"/>
  <c r="F42" i="3" s="1"/>
  <c r="G43" i="3"/>
  <c r="F43" i="3" s="1"/>
  <c r="G46" i="3"/>
  <c r="F46" i="3" s="1"/>
  <c r="G47" i="3"/>
  <c r="F47" i="3" s="1"/>
  <c r="G48" i="3"/>
  <c r="F48" i="3" s="1"/>
  <c r="G49" i="3"/>
  <c r="F49" i="3" s="1"/>
  <c r="G50" i="3"/>
  <c r="F50" i="3" s="1"/>
  <c r="G51" i="3"/>
  <c r="F51" i="3" s="1"/>
  <c r="G54" i="3"/>
  <c r="F54" i="3" s="1"/>
  <c r="G55" i="3"/>
  <c r="F55" i="3" s="1"/>
  <c r="G56" i="3"/>
  <c r="F56" i="3" s="1"/>
  <c r="G57" i="3"/>
  <c r="F57" i="3" s="1"/>
  <c r="G58" i="3"/>
  <c r="F58" i="3" s="1"/>
  <c r="G59" i="3"/>
  <c r="F59" i="3" s="1"/>
  <c r="G62" i="3"/>
  <c r="F62" i="3" s="1"/>
  <c r="G63" i="3"/>
  <c r="F63" i="3" s="1"/>
  <c r="G61" i="3"/>
  <c r="F61" i="3" s="1"/>
  <c r="G53" i="3"/>
  <c r="F53" i="3" s="1"/>
  <c r="G45" i="3"/>
  <c r="F45" i="3" s="1"/>
  <c r="G27" i="3"/>
  <c r="F27" i="3" s="1"/>
  <c r="G28" i="3"/>
  <c r="F28" i="3" s="1"/>
  <c r="G29" i="3"/>
  <c r="F29" i="3" s="1"/>
  <c r="G30" i="3"/>
  <c r="F30" i="3" s="1"/>
  <c r="G32" i="3"/>
  <c r="F32" i="3" s="1"/>
  <c r="G33" i="3"/>
  <c r="F33" i="3" s="1"/>
  <c r="G36" i="3"/>
  <c r="F36" i="3"/>
  <c r="G26" i="3"/>
  <c r="F26" i="3" s="1"/>
  <c r="G18" i="3"/>
  <c r="F18" i="3" s="1"/>
  <c r="G19" i="3"/>
  <c r="F19" i="3" s="1"/>
  <c r="G20" i="3"/>
  <c r="F20" i="3" s="1"/>
  <c r="G21" i="3"/>
  <c r="F21" i="3" s="1"/>
  <c r="G22" i="3"/>
  <c r="F22" i="3" s="1"/>
  <c r="G23" i="3"/>
  <c r="F23" i="3" s="1"/>
  <c r="G24" i="3"/>
  <c r="F24" i="3" s="1"/>
  <c r="G17" i="3"/>
  <c r="F17" i="3" s="1"/>
  <c r="G14" i="3"/>
  <c r="F14" i="3"/>
  <c r="G8" i="3"/>
  <c r="F8" i="3" s="1"/>
  <c r="G65" i="3" l="1"/>
  <c r="F65" i="3" s="1"/>
  <c r="G15" i="3"/>
  <c r="F15" i="3" s="1"/>
  <c r="G13" i="3"/>
  <c r="F13" i="3" s="1"/>
  <c r="G12" i="3"/>
  <c r="F12" i="3" s="1"/>
  <c r="G11" i="3"/>
  <c r="F11" i="3" s="1"/>
  <c r="G9" i="3"/>
  <c r="F9" i="3" s="1"/>
</calcChain>
</file>

<file path=xl/sharedStrings.xml><?xml version="1.0" encoding="utf-8"?>
<sst xmlns="http://schemas.openxmlformats.org/spreadsheetml/2006/main" count="242" uniqueCount="71">
  <si>
    <t>Désignation</t>
  </si>
  <si>
    <t>Taux TVA</t>
  </si>
  <si>
    <t>forfait / ha</t>
  </si>
  <si>
    <t>Moyens nautiques (bateau, pilote, carburant)</t>
  </si>
  <si>
    <t>RAT – Phase 1 : Étude préliminaire</t>
  </si>
  <si>
    <t>RAT – Phase 2 : Dératisation</t>
  </si>
  <si>
    <t>RAT – Phase 3 : Biosécurité et suivi post-dératisation</t>
  </si>
  <si>
    <t>VISON – Phase 1 : Étude de présence et faisabilité</t>
  </si>
  <si>
    <t>VISON – Phase 3 : Biosécurité et suivi post-intervention</t>
  </si>
  <si>
    <t>forfait / jour</t>
  </si>
  <si>
    <t>Ramassage cadavres / Équarrissage</t>
  </si>
  <si>
    <t>Suivi micromammifères post-dératisation</t>
  </si>
  <si>
    <t>Achat boites d'appatage et consommables pour dératisation</t>
  </si>
  <si>
    <t>Pose et contrôle des dispositifs de biosécurité</t>
  </si>
  <si>
    <t>Mise à disposition dispositif suivi micromammifères (postes INRAE)</t>
  </si>
  <si>
    <t>Achat consommable (appats)</t>
  </si>
  <si>
    <t>Mise en œuvre de la lutte (piegeage ou campagne de tirs)</t>
  </si>
  <si>
    <t>Étude préliminaire &amp; recherche indices</t>
  </si>
  <si>
    <t>Mise en place dispositif de biosécurité post-vison</t>
  </si>
  <si>
    <t>Surveillance suivi biosécurité post intervention</t>
  </si>
  <si>
    <t>Pose signalétique avertissement</t>
  </si>
  <si>
    <t>forfait / sortie</t>
  </si>
  <si>
    <t>Précision du protocole de lutte et évaluation des besoins en biosécurité</t>
  </si>
  <si>
    <t>Location caméras infrarouges, détecteurs ultrasons</t>
  </si>
  <si>
    <t>forfait / site</t>
  </si>
  <si>
    <t>Gestion déchets (ramassage cadavres et équarrissage, poison)</t>
  </si>
  <si>
    <t>Étude de faisabilité &amp; inventaire micromammifères (pose et relève pièges ...)</t>
  </si>
  <si>
    <t>Mise à disposition / achat pièges test, caméras</t>
  </si>
  <si>
    <t>VISON – Phase 2 : Opération de lutte</t>
  </si>
  <si>
    <t>Mise à disposition / achat pièges, caméras</t>
  </si>
  <si>
    <t>forfait / réunion</t>
  </si>
  <si>
    <t>Accompagnement dans les évaluations d'incidence</t>
  </si>
  <si>
    <t>Les candidats doivent respecter le cadre du présent document et ne pas modifier sa structure - l'offre financière peut être détaillée en pièce jointe</t>
  </si>
  <si>
    <t>Poste N°</t>
  </si>
  <si>
    <t>Type prestation</t>
  </si>
  <si>
    <t xml:space="preserve">Prix (EUR HT) </t>
  </si>
  <si>
    <t xml:space="preserve">Prix (EUR TTC*) </t>
  </si>
  <si>
    <t>Réalisation de prospections sur le terrain</t>
  </si>
  <si>
    <t>Réunions (Ce prix intègre la préparation, la participation de la réunion et la mise à disposition du livrable ou du compte-rendu)</t>
  </si>
  <si>
    <t>Frais liés aux missions</t>
  </si>
  <si>
    <t>forfait par déplacement</t>
  </si>
  <si>
    <t>Marché n° 2025-64 - LIFE22-NAT-FR-MMS projet n° 111013629
« Lutte contre la prédation par les rats et visons d'Amérique sur les colonies d’oiseaux marins insulaires dans le cadre du LIFE Espèces Marines Mobiles »
CADRE DE REPONSE - OFFRE FINANCIERE - BORDEREAU DES PRIX UNITAIRES (BPU)</t>
  </si>
  <si>
    <t>VISON</t>
  </si>
  <si>
    <t>RAT</t>
  </si>
  <si>
    <t>Le présent DQE n'est pas de valeur contractuelle, c'est un document qui permet d'analyser les éléments composant le prix et donc de comparer les offres proposées de chaque candidat.</t>
  </si>
  <si>
    <t>Quantités provisionnelles annuelles</t>
  </si>
  <si>
    <t xml:space="preserve"> TVA - 20 %</t>
  </si>
  <si>
    <r>
      <t>Marché n° 2025-64 - LIFE22-NAT-FR-MMS projet n° 111013629</t>
    </r>
    <r>
      <rPr>
        <b/>
        <sz val="14"/>
        <rFont val="Marianne"/>
        <family val="3"/>
      </rPr>
      <t xml:space="preserve">
</t>
    </r>
    <r>
      <rPr>
        <b/>
        <sz val="14"/>
        <color theme="1"/>
        <rFont val="Marianne"/>
        <family val="3"/>
      </rPr>
      <t xml:space="preserve">« Lutte contre la prédation par les rats et visons d'Amérique sur les colonies d’oiseaux marins insulaires dans le cadre du LIFE Espèces Marines Mobiles »
</t>
    </r>
    <r>
      <rPr>
        <b/>
        <u/>
        <sz val="14"/>
        <color theme="1"/>
        <rFont val="Marianne"/>
        <family val="3"/>
      </rPr>
      <t>CADRE DE REPONSE - OFFRE FINANCIERE - DEVIS QUANTITATIF ESTIMATIF (DQE)</t>
    </r>
  </si>
  <si>
    <t>TOTAL FINAL</t>
  </si>
  <si>
    <t xml:space="preserve">jour - homme </t>
  </si>
  <si>
    <t>Bancarisation données</t>
  </si>
  <si>
    <t>Rédaction compte-rendu phase 1 (dont analyse de données, productions SIG)</t>
  </si>
  <si>
    <t>Rédaction compte-rendu phase 2 (dont analyse de données, productions SIG)</t>
  </si>
  <si>
    <t>Transmission prélèvements analyses génétiques populations (facultatif)</t>
  </si>
  <si>
    <t>forfait / prélèvement</t>
  </si>
  <si>
    <t>Rédaction compte-rendu phase 3 (dont analyse de données, productions SIG)</t>
  </si>
  <si>
    <t>Opérations de dératisation in-situ (pose, contrôle postes appâtage et enlèvement des postes en fin d’opération )</t>
  </si>
  <si>
    <t>Mise à disposition / achat pièges et postes INRAE</t>
  </si>
  <si>
    <t>Mise à disposition / achat cages trappes, caméras connectées, carabine</t>
  </si>
  <si>
    <t>Conseil et accompagnement</t>
  </si>
  <si>
    <t>Achat consommable (appats, munitions)</t>
  </si>
  <si>
    <t>Participation à la sensibilisation et formation</t>
  </si>
  <si>
    <t xml:space="preserve">Achat consommables pour postes appâtage (appat chimique) </t>
  </si>
  <si>
    <t>Achat appat suivi micromammifères</t>
  </si>
  <si>
    <t xml:space="preserve">Achat consommables pour inventaire micromammifères </t>
  </si>
  <si>
    <t>Achat consommables pour étude préliminaire</t>
  </si>
  <si>
    <t>Achat consommables pour inventaire micromammifères</t>
  </si>
  <si>
    <t>Frais de mission (déplacement, hébergement, repas) pour déplacements &gt; 500 km</t>
  </si>
  <si>
    <t>Frais de mission (déplacement, hébergement, repas) pour déplacements &lt;200 km</t>
  </si>
  <si>
    <t>Frais de mission (déplacement, hébergement, repas) pour déplacements &gt; 200 km</t>
  </si>
  <si>
    <t>SIGNATURE ET DATE DE REMISE DE L'OFFRE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</si>
</sst>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#,##0.00\ &quot;€&quot;"/>
    <numFmt numFmtId="165" formatCode="0.0"/>
    <numFmt numFmtId="166" formatCode="_-* #,##0.00\ [$€-40C]_-;\-* #,##0.00\ [$€-40C]_-;_-* &quot;-&quot;??\ [$€-40C]_-;_-@_-"/>
    <numFmt numFmtId="167" formatCode="[$-40C]General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Nunito Sans"/>
    </font>
    <font>
      <sz val="11"/>
      <color theme="1"/>
      <name val="Marianne"/>
      <family val="3"/>
    </font>
    <font>
      <b/>
      <sz val="12"/>
      <color theme="1"/>
      <name val="Marianne"/>
      <family val="3"/>
    </font>
    <font>
      <b/>
      <sz val="14"/>
      <color theme="1"/>
      <name val="Marianne"/>
      <family val="3"/>
    </font>
    <font>
      <sz val="12"/>
      <color theme="1"/>
      <name val="Marianne"/>
      <family val="3"/>
    </font>
    <font>
      <u/>
      <sz val="12"/>
      <color theme="1"/>
      <name val="Marianne"/>
      <family val="3"/>
    </font>
    <font>
      <sz val="11"/>
      <color theme="1"/>
      <name val="Calibri"/>
      <family val="2"/>
      <scheme val="minor"/>
    </font>
    <font>
      <b/>
      <sz val="14"/>
      <name val="Marianne"/>
      <family val="3"/>
    </font>
    <font>
      <b/>
      <u/>
      <sz val="14"/>
      <color theme="1"/>
      <name val="Marianne"/>
      <family val="3"/>
    </font>
    <font>
      <b/>
      <i/>
      <sz val="12"/>
      <color theme="1"/>
      <name val="Marianne"/>
      <family val="3"/>
    </font>
    <font>
      <b/>
      <sz val="12"/>
      <color theme="0"/>
      <name val="Marianne"/>
      <family val="3"/>
    </font>
    <font>
      <b/>
      <sz val="14"/>
      <color theme="1"/>
      <name val="Nunito Sans"/>
    </font>
    <font>
      <b/>
      <sz val="20"/>
      <color theme="1"/>
      <name val="Marianne"/>
      <family val="3"/>
    </font>
    <font>
      <sz val="10"/>
      <color theme="1"/>
      <name val="Arial"/>
      <family val="2"/>
    </font>
    <font>
      <b/>
      <sz val="11"/>
      <color theme="1"/>
      <name val="Nunito Sans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167" fontId="14" fillId="0" borderId="0"/>
  </cellStyleXfs>
  <cellXfs count="83">
    <xf numFmtId="0" fontId="0" fillId="0" borderId="0" xfId="0"/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4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0" xfId="0"/>
    <xf numFmtId="165" fontId="6" fillId="0" borderId="1" xfId="0" applyNumberFormat="1" applyFont="1" applyBorder="1" applyAlignment="1">
      <alignment horizontal="center" vertical="center" wrapText="1"/>
    </xf>
    <xf numFmtId="165" fontId="0" fillId="0" borderId="0" xfId="0" applyNumberFormat="1"/>
    <xf numFmtId="165" fontId="1" fillId="0" borderId="0" xfId="0" applyNumberFormat="1" applyFont="1" applyAlignment="1">
      <alignment vertical="center"/>
    </xf>
    <xf numFmtId="0" fontId="11" fillId="3" borderId="1" xfId="0" applyFont="1" applyFill="1" applyBorder="1" applyAlignment="1">
      <alignment horizontal="center" vertical="center" wrapText="1"/>
    </xf>
    <xf numFmtId="164" fontId="5" fillId="0" borderId="8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12" fillId="2" borderId="7" xfId="0" applyFont="1" applyFill="1" applyBorder="1" applyAlignment="1">
      <alignment vertical="center"/>
    </xf>
    <xf numFmtId="0" fontId="12" fillId="2" borderId="8" xfId="0" applyFont="1" applyFill="1" applyBorder="1" applyAlignment="1">
      <alignment vertical="center"/>
    </xf>
    <xf numFmtId="0" fontId="5" fillId="0" borderId="1" xfId="0" applyFont="1" applyBorder="1" applyAlignment="1">
      <alignment horizontal="justify" vertical="center" wrapText="1"/>
    </xf>
    <xf numFmtId="166" fontId="6" fillId="0" borderId="1" xfId="0" applyNumberFormat="1" applyFont="1" applyBorder="1" applyAlignment="1">
      <alignment horizontal="center" vertical="center" wrapText="1"/>
    </xf>
    <xf numFmtId="0" fontId="5" fillId="5" borderId="1" xfId="0" applyFont="1" applyFill="1" applyBorder="1" applyAlignment="1">
      <alignment horizontal="justify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4" fontId="5" fillId="0" borderId="1" xfId="1" applyFont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5" borderId="8" xfId="0" applyFont="1" applyFill="1" applyBorder="1" applyAlignment="1">
      <alignment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5" borderId="1" xfId="0" applyFont="1" applyFill="1" applyBorder="1" applyAlignment="1">
      <alignment vertical="center" wrapText="1"/>
    </xf>
    <xf numFmtId="164" fontId="5" fillId="0" borderId="8" xfId="2" applyNumberFormat="1" applyFont="1" applyBorder="1" applyAlignment="1">
      <alignment horizontal="center" vertical="center" wrapText="1"/>
    </xf>
    <xf numFmtId="0" fontId="12" fillId="2" borderId="10" xfId="0" applyFont="1" applyFill="1" applyBorder="1" applyAlignment="1">
      <alignment vertical="center"/>
    </xf>
    <xf numFmtId="0" fontId="12" fillId="2" borderId="1" xfId="0" applyFont="1" applyFill="1" applyBorder="1" applyAlignment="1">
      <alignment vertical="center"/>
    </xf>
    <xf numFmtId="0" fontId="3" fillId="6" borderId="1" xfId="0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164" fontId="13" fillId="2" borderId="4" xfId="3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vertical="center"/>
    </xf>
    <xf numFmtId="165" fontId="1" fillId="2" borderId="0" xfId="0" applyNumberFormat="1" applyFont="1" applyFill="1" applyAlignment="1">
      <alignment vertical="center"/>
    </xf>
    <xf numFmtId="0" fontId="2" fillId="0" borderId="0" xfId="0" applyFont="1" applyAlignment="1">
      <alignment horizontal="center"/>
    </xf>
    <xf numFmtId="164" fontId="1" fillId="0" borderId="0" xfId="0" applyNumberFormat="1" applyFont="1" applyAlignment="1">
      <alignment horizontal="center" vertical="center"/>
    </xf>
    <xf numFmtId="0" fontId="5" fillId="0" borderId="10" xfId="0" applyFont="1" applyBorder="1" applyAlignment="1">
      <alignment horizontal="justify" vertical="center" wrapText="1"/>
    </xf>
    <xf numFmtId="164" fontId="5" fillId="0" borderId="7" xfId="2" applyNumberFormat="1" applyFont="1" applyBorder="1" applyAlignment="1">
      <alignment horizontal="center" vertical="center" wrapText="1"/>
    </xf>
    <xf numFmtId="164" fontId="5" fillId="0" borderId="10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justify" vertical="center" wrapText="1"/>
    </xf>
    <xf numFmtId="164" fontId="5" fillId="0" borderId="8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164" fontId="5" fillId="0" borderId="10" xfId="0" applyNumberFormat="1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  <xf numFmtId="0" fontId="1" fillId="2" borderId="8" xfId="0" applyFont="1" applyFill="1" applyBorder="1" applyAlignment="1">
      <alignment vertical="center"/>
    </xf>
    <xf numFmtId="164" fontId="5" fillId="0" borderId="9" xfId="2" applyNumberFormat="1" applyFont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3" fillId="4" borderId="4" xfId="0" applyFont="1" applyFill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</cellXfs>
  <cellStyles count="4">
    <cellStyle name="Excel Built-in Normal" xfId="3" xr:uid="{FE3C82CE-5BC6-4DBE-94D9-F2E91675AD68}"/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44905</xdr:colOff>
      <xdr:row>0</xdr:row>
      <xdr:rowOff>122465</xdr:rowOff>
    </xdr:from>
    <xdr:to>
      <xdr:col>1</xdr:col>
      <xdr:colOff>873175</xdr:colOff>
      <xdr:row>0</xdr:row>
      <xdr:rowOff>1368334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EDD77721-A494-41B5-B11F-68D7C5D951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05" y="122465"/>
          <a:ext cx="1204507" cy="123824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6</xdr:col>
      <xdr:colOff>1747158</xdr:colOff>
      <xdr:row>0</xdr:row>
      <xdr:rowOff>334735</xdr:rowOff>
    </xdr:from>
    <xdr:to>
      <xdr:col>6</xdr:col>
      <xdr:colOff>3584122</xdr:colOff>
      <xdr:row>0</xdr:row>
      <xdr:rowOff>1262752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A6D2C39F-C844-4E93-AA17-DAD31C7690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91508" y="334735"/>
          <a:ext cx="1836964" cy="93182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2593340</xdr:colOff>
      <xdr:row>0</xdr:row>
      <xdr:rowOff>660400</xdr:rowOff>
    </xdr:from>
    <xdr:to>
      <xdr:col>3</xdr:col>
      <xdr:colOff>560070</xdr:colOff>
      <xdr:row>0</xdr:row>
      <xdr:rowOff>1184275</xdr:rowOff>
    </xdr:to>
    <xdr:pic>
      <xdr:nvPicPr>
        <xdr:cNvPr id="4" name="Image 3" descr="https://lh7-rt.googleusercontent.com/docsz/AD_4nXcNs640JJz1gQt2cxXgImbn9XvuKD3Llct2UJyGtCkVdGVuDBlPLgu17J-ZZsVWin9sEPmpH2hIkW4Vx0H1I_HXxH0Wq0fbZdV6MmYMTEm2jS7Nhz9jVRDL2KRL1U0zLIRtEK8aySyJ46SWly6Me6LYiakA35PzKUxT6dIa1gfvkBIjLRfGTFw?key=H-aQic3LmuZFpaPRPu-tfQ">
          <a:extLst>
            <a:ext uri="{FF2B5EF4-FFF2-40B4-BE49-F238E27FC236}">
              <a16:creationId xmlns:a16="http://schemas.microsoft.com/office/drawing/2014/main" id="{491C3192-2760-4608-8906-3D0E52126D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2540" y="660400"/>
          <a:ext cx="2371090" cy="523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44905</xdr:colOff>
      <xdr:row>0</xdr:row>
      <xdr:rowOff>122465</xdr:rowOff>
    </xdr:from>
    <xdr:ext cx="1199064" cy="1238249"/>
    <xdr:pic>
      <xdr:nvPicPr>
        <xdr:cNvPr id="3" name="Image 2">
          <a:extLst>
            <a:ext uri="{FF2B5EF4-FFF2-40B4-BE49-F238E27FC236}">
              <a16:creationId xmlns:a16="http://schemas.microsoft.com/office/drawing/2014/main" id="{194C12EF-DF0B-486D-B8CF-72FBEF3F8B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05" y="122465"/>
          <a:ext cx="1204507" cy="1238249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4</xdr:col>
      <xdr:colOff>27215</xdr:colOff>
      <xdr:row>0</xdr:row>
      <xdr:rowOff>408213</xdr:rowOff>
    </xdr:from>
    <xdr:ext cx="1775733" cy="938177"/>
    <xdr:pic>
      <xdr:nvPicPr>
        <xdr:cNvPr id="8" name="Image 7">
          <a:extLst>
            <a:ext uri="{FF2B5EF4-FFF2-40B4-BE49-F238E27FC236}">
              <a16:creationId xmlns:a16="http://schemas.microsoft.com/office/drawing/2014/main" id="{461DC322-B480-48F7-8A2B-662A0E8B0B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71315" y="408213"/>
          <a:ext cx="1777093" cy="938177"/>
        </a:xfrm>
        <a:prstGeom prst="rect">
          <a:avLst/>
        </a:prstGeom>
        <a:noFill/>
        <a:ln>
          <a:noFill/>
        </a:ln>
      </xdr:spPr>
    </xdr:pic>
    <xdr:clientData/>
  </xdr:oneCellAnchor>
  <xdr:twoCellAnchor editAs="oneCell">
    <xdr:from>
      <xdr:col>1</xdr:col>
      <xdr:colOff>3347357</xdr:colOff>
      <xdr:row>0</xdr:row>
      <xdr:rowOff>544286</xdr:rowOff>
    </xdr:from>
    <xdr:to>
      <xdr:col>2</xdr:col>
      <xdr:colOff>2362201</xdr:colOff>
      <xdr:row>0</xdr:row>
      <xdr:rowOff>1075781</xdr:rowOff>
    </xdr:to>
    <xdr:pic>
      <xdr:nvPicPr>
        <xdr:cNvPr id="9" name="Image 8" descr="https://lh7-rt.googleusercontent.com/docsz/AD_4nXcNs640JJz1gQt2cxXgImbn9XvuKD3Llct2UJyGtCkVdGVuDBlPLgu17J-ZZsVWin9sEPmpH2hIkW4Vx0H1I_HXxH0Wq0fbZdV6MmYMTEm2jS7Nhz9jVRDL2KRL1U0zLIRtEK8aySyJ46SWly6Me6LYiakA35PzKUxT6dIa1gfvkBIjLRfGTFw?key=H-aQic3LmuZFpaPRPu-tfQ">
          <a:extLst>
            <a:ext uri="{FF2B5EF4-FFF2-40B4-BE49-F238E27FC236}">
              <a16:creationId xmlns:a16="http://schemas.microsoft.com/office/drawing/2014/main" id="{C5165AC8-90C6-49EF-A1BE-977C2925F1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72643" y="544286"/>
          <a:ext cx="2362200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9E774C-3D65-4DA7-8A02-E3040271EC0C}">
  <sheetPr>
    <pageSetUpPr fitToPage="1"/>
  </sheetPr>
  <dimension ref="A1:K76"/>
  <sheetViews>
    <sheetView tabSelected="1" topLeftCell="A61" zoomScale="80" zoomScaleNormal="80" workbookViewId="0">
      <selection activeCell="A69" sqref="A69:D76"/>
    </sheetView>
  </sheetViews>
  <sheetFormatPr baseColWidth="10" defaultColWidth="11.44140625" defaultRowHeight="16.8" x14ac:dyDescent="0.3"/>
  <cols>
    <col min="1" max="1" width="5.6640625" style="1" customWidth="1"/>
    <col min="2" max="2" width="60.33203125" style="1" customWidth="1"/>
    <col min="3" max="3" width="64.33203125" style="2" customWidth="1"/>
    <col min="4" max="4" width="16.6640625" style="38" customWidth="1"/>
    <col min="5" max="5" width="14.6640625" style="2" customWidth="1"/>
    <col min="6" max="6" width="14.109375" style="1" customWidth="1"/>
    <col min="7" max="7" width="61.33203125" style="1" customWidth="1"/>
    <col min="8" max="8" width="46.33203125" style="1" customWidth="1"/>
    <col min="9" max="16384" width="11.44140625" style="1"/>
  </cols>
  <sheetData>
    <row r="1" spans="1:11" ht="125.25" customHeight="1" x14ac:dyDescent="0.3">
      <c r="A1" s="56"/>
      <c r="B1" s="56"/>
      <c r="C1" s="56"/>
      <c r="D1" s="56"/>
      <c r="E1" s="56"/>
      <c r="F1" s="56"/>
      <c r="G1" s="56"/>
    </row>
    <row r="2" spans="1:11" ht="150.75" customHeight="1" x14ac:dyDescent="0.3">
      <c r="A2" s="54" t="s">
        <v>41</v>
      </c>
      <c r="B2" s="55"/>
      <c r="C2" s="55"/>
      <c r="D2" s="55"/>
      <c r="E2" s="55"/>
      <c r="F2" s="55"/>
      <c r="G2" s="55"/>
      <c r="H2" s="6"/>
    </row>
    <row r="3" spans="1:11" ht="33" customHeight="1" x14ac:dyDescent="0.3">
      <c r="A3" s="62" t="s">
        <v>32</v>
      </c>
      <c r="B3" s="62"/>
      <c r="C3" s="62"/>
      <c r="D3" s="62"/>
      <c r="E3" s="62"/>
      <c r="F3" s="62"/>
      <c r="G3" s="63"/>
    </row>
    <row r="4" spans="1:11" x14ac:dyDescent="0.3">
      <c r="A4" s="4"/>
      <c r="B4" s="5"/>
      <c r="C4" s="5"/>
      <c r="D4" s="37"/>
      <c r="E4" s="5"/>
      <c r="F4" s="5"/>
    </row>
    <row r="5" spans="1:11" ht="67.2" customHeight="1" x14ac:dyDescent="0.3">
      <c r="A5" s="13"/>
      <c r="B5" s="13" t="s">
        <v>33</v>
      </c>
      <c r="C5" s="13" t="s">
        <v>0</v>
      </c>
      <c r="D5" s="13" t="s">
        <v>34</v>
      </c>
      <c r="E5" s="13" t="s">
        <v>35</v>
      </c>
      <c r="F5" s="13" t="s">
        <v>1</v>
      </c>
      <c r="G5" s="13" t="s">
        <v>36</v>
      </c>
    </row>
    <row r="6" spans="1:11" ht="39.9" customHeight="1" x14ac:dyDescent="0.3">
      <c r="A6" s="64" t="s">
        <v>43</v>
      </c>
      <c r="B6" s="64"/>
      <c r="C6" s="64"/>
      <c r="D6" s="64"/>
      <c r="E6" s="64"/>
      <c r="F6" s="64"/>
      <c r="G6" s="64"/>
    </row>
    <row r="7" spans="1:11" ht="33.6" customHeight="1" x14ac:dyDescent="0.3">
      <c r="A7" s="16"/>
      <c r="B7" s="60" t="s">
        <v>4</v>
      </c>
      <c r="C7" s="60" t="s">
        <v>37</v>
      </c>
      <c r="D7" s="60"/>
      <c r="E7" s="60"/>
      <c r="F7" s="60"/>
      <c r="G7" s="61"/>
    </row>
    <row r="8" spans="1:11" ht="31.2" customHeight="1" x14ac:dyDescent="0.3">
      <c r="A8" s="30"/>
      <c r="B8" s="22">
        <v>1</v>
      </c>
      <c r="C8" s="28" t="s">
        <v>3</v>
      </c>
      <c r="D8" s="25" t="s">
        <v>21</v>
      </c>
      <c r="E8" s="19"/>
      <c r="F8" s="29">
        <f>G8-E8</f>
        <v>0</v>
      </c>
      <c r="G8" s="14">
        <f>E8*1.2</f>
        <v>0</v>
      </c>
    </row>
    <row r="9" spans="1:11" ht="31.2" customHeight="1" x14ac:dyDescent="0.3">
      <c r="A9" s="16"/>
      <c r="B9" s="22">
        <v>2</v>
      </c>
      <c r="C9" s="18" t="s">
        <v>64</v>
      </c>
      <c r="D9" s="7" t="s">
        <v>2</v>
      </c>
      <c r="E9" s="19"/>
      <c r="F9" s="29">
        <f t="shared" ref="F9:F14" si="0">G9-E9</f>
        <v>0</v>
      </c>
      <c r="G9" s="15">
        <f>E9*1.2</f>
        <v>0</v>
      </c>
    </row>
    <row r="10" spans="1:11" ht="31.2" customHeight="1" x14ac:dyDescent="0.3">
      <c r="A10" s="16"/>
      <c r="B10" s="22">
        <v>3</v>
      </c>
      <c r="C10" s="18" t="s">
        <v>65</v>
      </c>
      <c r="D10" s="7" t="s">
        <v>2</v>
      </c>
      <c r="E10" s="19"/>
      <c r="F10" s="29">
        <f t="shared" ref="F10" si="1">G10-E10</f>
        <v>0</v>
      </c>
      <c r="G10" s="15">
        <f>E10*1.2</f>
        <v>0</v>
      </c>
    </row>
    <row r="11" spans="1:11" ht="20.399999999999999" x14ac:dyDescent="0.3">
      <c r="A11" s="16"/>
      <c r="B11" s="22">
        <v>4</v>
      </c>
      <c r="C11" s="20" t="s">
        <v>23</v>
      </c>
      <c r="D11" s="7" t="s">
        <v>2</v>
      </c>
      <c r="E11" s="19"/>
      <c r="F11" s="29">
        <f t="shared" si="0"/>
        <v>0</v>
      </c>
      <c r="G11" s="14">
        <f t="shared" ref="G11:G15" si="2">E11*1.2</f>
        <v>0</v>
      </c>
    </row>
    <row r="12" spans="1:11" ht="20.399999999999999" x14ac:dyDescent="0.3">
      <c r="A12" s="16"/>
      <c r="B12" s="22">
        <v>5</v>
      </c>
      <c r="C12" s="18" t="s">
        <v>57</v>
      </c>
      <c r="D12" s="48" t="s">
        <v>2</v>
      </c>
      <c r="E12" s="19"/>
      <c r="F12" s="29">
        <f t="shared" si="0"/>
        <v>0</v>
      </c>
      <c r="G12" s="15">
        <f t="shared" si="2"/>
        <v>0</v>
      </c>
    </row>
    <row r="13" spans="1:11" ht="31.2" customHeight="1" x14ac:dyDescent="0.3">
      <c r="A13" s="16"/>
      <c r="B13" s="22">
        <v>6</v>
      </c>
      <c r="C13" s="18" t="s">
        <v>26</v>
      </c>
      <c r="D13" s="48" t="s">
        <v>49</v>
      </c>
      <c r="E13" s="19"/>
      <c r="F13" s="29">
        <f t="shared" si="0"/>
        <v>0</v>
      </c>
      <c r="G13" s="14">
        <f t="shared" si="2"/>
        <v>0</v>
      </c>
    </row>
    <row r="14" spans="1:11" ht="31.2" customHeight="1" x14ac:dyDescent="0.3">
      <c r="A14" s="16"/>
      <c r="B14" s="22">
        <v>7</v>
      </c>
      <c r="C14" s="18" t="s">
        <v>50</v>
      </c>
      <c r="D14" s="7" t="s">
        <v>24</v>
      </c>
      <c r="E14" s="19"/>
      <c r="F14" s="29">
        <f t="shared" si="0"/>
        <v>0</v>
      </c>
      <c r="G14" s="15">
        <f t="shared" si="2"/>
        <v>0</v>
      </c>
    </row>
    <row r="15" spans="1:11" ht="44.7" customHeight="1" x14ac:dyDescent="0.3">
      <c r="A15" s="17"/>
      <c r="B15" s="22">
        <v>8</v>
      </c>
      <c r="C15" s="18" t="s">
        <v>51</v>
      </c>
      <c r="D15" s="7" t="s">
        <v>24</v>
      </c>
      <c r="E15" s="19"/>
      <c r="F15" s="29">
        <f>G15-E15</f>
        <v>0</v>
      </c>
      <c r="G15" s="15">
        <f t="shared" si="2"/>
        <v>0</v>
      </c>
    </row>
    <row r="16" spans="1:11" ht="20.399999999999999" x14ac:dyDescent="0.3">
      <c r="A16" s="31"/>
      <c r="B16" s="60" t="s">
        <v>5</v>
      </c>
      <c r="C16" s="60"/>
      <c r="D16" s="60"/>
      <c r="E16" s="60"/>
      <c r="F16" s="60"/>
      <c r="G16" s="61"/>
      <c r="H16" s="9"/>
      <c r="I16" s="9"/>
      <c r="J16" s="9"/>
      <c r="K16" s="9"/>
    </row>
    <row r="17" spans="1:11" ht="20.399999999999999" x14ac:dyDescent="0.3">
      <c r="A17" s="16"/>
      <c r="B17" s="3">
        <v>9</v>
      </c>
      <c r="C17" s="18" t="s">
        <v>3</v>
      </c>
      <c r="D17" s="25" t="s">
        <v>21</v>
      </c>
      <c r="E17" s="8"/>
      <c r="F17" s="29">
        <f>G17-E17</f>
        <v>0</v>
      </c>
      <c r="G17" s="15">
        <f t="shared" ref="G17:G24" si="3">E17*1.2</f>
        <v>0</v>
      </c>
    </row>
    <row r="18" spans="1:11" ht="31.2" x14ac:dyDescent="0.3">
      <c r="A18" s="16"/>
      <c r="B18" s="3">
        <v>10</v>
      </c>
      <c r="C18" s="18" t="s">
        <v>56</v>
      </c>
      <c r="D18" s="48" t="s">
        <v>49</v>
      </c>
      <c r="E18" s="8"/>
      <c r="F18" s="29">
        <f t="shared" ref="F18:F33" si="4">G18-E18</f>
        <v>0</v>
      </c>
      <c r="G18" s="15">
        <f t="shared" si="3"/>
        <v>0</v>
      </c>
    </row>
    <row r="19" spans="1:11" ht="31.2" x14ac:dyDescent="0.3">
      <c r="A19" s="16"/>
      <c r="B19" s="3">
        <v>11</v>
      </c>
      <c r="C19" s="18" t="s">
        <v>12</v>
      </c>
      <c r="D19" s="7" t="s">
        <v>2</v>
      </c>
      <c r="E19" s="8"/>
      <c r="F19" s="29">
        <f t="shared" si="4"/>
        <v>0</v>
      </c>
      <c r="G19" s="15">
        <f t="shared" si="3"/>
        <v>0</v>
      </c>
    </row>
    <row r="20" spans="1:11" ht="20.399999999999999" x14ac:dyDescent="0.3">
      <c r="A20" s="16"/>
      <c r="B20" s="3">
        <v>12</v>
      </c>
      <c r="C20" s="18" t="s">
        <v>20</v>
      </c>
      <c r="D20" s="7" t="s">
        <v>24</v>
      </c>
      <c r="E20" s="8"/>
      <c r="F20" s="29">
        <f t="shared" si="4"/>
        <v>0</v>
      </c>
      <c r="G20" s="15">
        <f t="shared" si="3"/>
        <v>0</v>
      </c>
    </row>
    <row r="21" spans="1:11" ht="32.4" customHeight="1" x14ac:dyDescent="0.3">
      <c r="A21" s="16"/>
      <c r="B21" s="3">
        <v>13</v>
      </c>
      <c r="C21" s="18" t="s">
        <v>25</v>
      </c>
      <c r="D21" s="7" t="s">
        <v>2</v>
      </c>
      <c r="E21" s="8"/>
      <c r="F21" s="29">
        <f t="shared" si="4"/>
        <v>0</v>
      </c>
      <c r="G21" s="15">
        <f t="shared" si="3"/>
        <v>0</v>
      </c>
    </row>
    <row r="22" spans="1:11" ht="20.399999999999999" x14ac:dyDescent="0.3">
      <c r="A22" s="16"/>
      <c r="B22" s="3">
        <v>14</v>
      </c>
      <c r="C22" s="18" t="s">
        <v>50</v>
      </c>
      <c r="D22" s="7" t="s">
        <v>24</v>
      </c>
      <c r="E22" s="8"/>
      <c r="F22" s="29">
        <f t="shared" si="4"/>
        <v>0</v>
      </c>
      <c r="G22" s="15">
        <f t="shared" si="3"/>
        <v>0</v>
      </c>
      <c r="H22" s="9"/>
      <c r="I22" s="9"/>
      <c r="J22" s="9"/>
      <c r="K22" s="9"/>
    </row>
    <row r="23" spans="1:11" ht="34.950000000000003" customHeight="1" x14ac:dyDescent="0.3">
      <c r="A23" s="16"/>
      <c r="B23" s="3">
        <v>15</v>
      </c>
      <c r="C23" s="18" t="s">
        <v>52</v>
      </c>
      <c r="D23" s="7" t="s">
        <v>24</v>
      </c>
      <c r="E23" s="8"/>
      <c r="F23" s="29">
        <f t="shared" si="4"/>
        <v>0</v>
      </c>
      <c r="G23" s="15">
        <f t="shared" si="3"/>
        <v>0</v>
      </c>
    </row>
    <row r="24" spans="1:11" ht="31.2" x14ac:dyDescent="0.3">
      <c r="A24" s="16"/>
      <c r="B24" s="3">
        <v>16</v>
      </c>
      <c r="C24" s="18" t="s">
        <v>53</v>
      </c>
      <c r="D24" s="27" t="s">
        <v>54</v>
      </c>
      <c r="E24" s="8"/>
      <c r="F24" s="29">
        <f t="shared" si="4"/>
        <v>0</v>
      </c>
      <c r="G24" s="15">
        <f t="shared" si="3"/>
        <v>0</v>
      </c>
    </row>
    <row r="25" spans="1:11" ht="20.399999999999999" x14ac:dyDescent="0.3">
      <c r="A25" s="31"/>
      <c r="B25" s="60" t="s">
        <v>6</v>
      </c>
      <c r="C25" s="60"/>
      <c r="D25" s="60"/>
      <c r="E25" s="60"/>
      <c r="F25" s="60"/>
      <c r="G25" s="61"/>
    </row>
    <row r="26" spans="1:11" ht="20.399999999999999" x14ac:dyDescent="0.3">
      <c r="A26" s="16"/>
      <c r="B26" s="3">
        <v>17</v>
      </c>
      <c r="C26" s="18" t="s">
        <v>3</v>
      </c>
      <c r="D26" s="25" t="s">
        <v>21</v>
      </c>
      <c r="E26" s="8"/>
      <c r="F26" s="29">
        <f t="shared" si="4"/>
        <v>0</v>
      </c>
      <c r="G26" s="15">
        <f t="shared" ref="G26" si="5">E26*1.2</f>
        <v>0</v>
      </c>
    </row>
    <row r="27" spans="1:11" ht="33.75" customHeight="1" x14ac:dyDescent="0.3">
      <c r="A27" s="16"/>
      <c r="B27" s="3">
        <v>18</v>
      </c>
      <c r="C27" s="18" t="s">
        <v>13</v>
      </c>
      <c r="D27" s="48" t="s">
        <v>49</v>
      </c>
      <c r="E27" s="8"/>
      <c r="F27" s="29">
        <f t="shared" si="4"/>
        <v>0</v>
      </c>
      <c r="G27" s="15">
        <f t="shared" ref="G27:G33" si="6">E27*1.2</f>
        <v>0</v>
      </c>
    </row>
    <row r="28" spans="1:11" ht="36.75" customHeight="1" x14ac:dyDescent="0.3">
      <c r="A28" s="16"/>
      <c r="B28" s="3">
        <v>19</v>
      </c>
      <c r="C28" s="18" t="s">
        <v>11</v>
      </c>
      <c r="D28" s="48" t="s">
        <v>49</v>
      </c>
      <c r="E28" s="8"/>
      <c r="F28" s="29">
        <f t="shared" si="4"/>
        <v>0</v>
      </c>
      <c r="G28" s="15">
        <f t="shared" si="6"/>
        <v>0</v>
      </c>
    </row>
    <row r="29" spans="1:11" ht="31.2" x14ac:dyDescent="0.3">
      <c r="A29" s="16"/>
      <c r="B29" s="3">
        <v>20</v>
      </c>
      <c r="C29" s="18" t="s">
        <v>14</v>
      </c>
      <c r="D29" s="7" t="s">
        <v>2</v>
      </c>
      <c r="E29" s="8"/>
      <c r="F29" s="29">
        <f t="shared" si="4"/>
        <v>0</v>
      </c>
      <c r="G29" s="15">
        <f t="shared" si="6"/>
        <v>0</v>
      </c>
    </row>
    <row r="30" spans="1:11" ht="20.399999999999999" x14ac:dyDescent="0.3">
      <c r="A30" s="16"/>
      <c r="B30" s="3">
        <v>21</v>
      </c>
      <c r="C30" s="18" t="s">
        <v>63</v>
      </c>
      <c r="D30" s="7" t="s">
        <v>2</v>
      </c>
      <c r="E30" s="8"/>
      <c r="F30" s="29">
        <f t="shared" si="4"/>
        <v>0</v>
      </c>
      <c r="G30" s="15">
        <f t="shared" si="6"/>
        <v>0</v>
      </c>
    </row>
    <row r="31" spans="1:11" ht="31.2" x14ac:dyDescent="0.3">
      <c r="A31" s="16"/>
      <c r="B31" s="3">
        <v>22</v>
      </c>
      <c r="C31" s="18" t="s">
        <v>62</v>
      </c>
      <c r="D31" s="7" t="s">
        <v>2</v>
      </c>
      <c r="E31" s="8"/>
      <c r="F31" s="29">
        <f t="shared" ref="F31" si="7">G31-E31</f>
        <v>0</v>
      </c>
      <c r="G31" s="15">
        <f t="shared" ref="G31" si="8">E31*1.2</f>
        <v>0</v>
      </c>
    </row>
    <row r="32" spans="1:11" ht="20.399999999999999" x14ac:dyDescent="0.3">
      <c r="A32" s="16"/>
      <c r="B32" s="3">
        <v>23</v>
      </c>
      <c r="C32" s="18" t="s">
        <v>50</v>
      </c>
      <c r="D32" s="7" t="s">
        <v>24</v>
      </c>
      <c r="E32" s="8"/>
      <c r="F32" s="29">
        <f t="shared" si="4"/>
        <v>0</v>
      </c>
      <c r="G32" s="15">
        <f t="shared" si="6"/>
        <v>0</v>
      </c>
    </row>
    <row r="33" spans="1:11" ht="39" customHeight="1" x14ac:dyDescent="0.3">
      <c r="A33" s="16"/>
      <c r="B33" s="3">
        <v>24</v>
      </c>
      <c r="C33" s="18" t="s">
        <v>55</v>
      </c>
      <c r="D33" s="7" t="s">
        <v>24</v>
      </c>
      <c r="E33" s="8"/>
      <c r="F33" s="29">
        <f t="shared" si="4"/>
        <v>0</v>
      </c>
      <c r="G33" s="15">
        <f t="shared" si="6"/>
        <v>0</v>
      </c>
    </row>
    <row r="34" spans="1:11" ht="28.95" customHeight="1" x14ac:dyDescent="0.3">
      <c r="A34" s="64" t="s">
        <v>42</v>
      </c>
      <c r="B34" s="64"/>
      <c r="C34" s="64"/>
      <c r="D34" s="64"/>
      <c r="E34" s="64"/>
      <c r="F34" s="64"/>
      <c r="G34" s="64"/>
    </row>
    <row r="35" spans="1:11" ht="20.399999999999999" x14ac:dyDescent="0.3">
      <c r="A35" s="31"/>
      <c r="B35" s="60" t="s">
        <v>7</v>
      </c>
      <c r="C35" s="60"/>
      <c r="D35" s="60"/>
      <c r="E35" s="60"/>
      <c r="F35" s="60"/>
      <c r="G35" s="61"/>
    </row>
    <row r="36" spans="1:11" ht="20.399999999999999" x14ac:dyDescent="0.3">
      <c r="A36" s="16"/>
      <c r="B36" s="3">
        <v>25</v>
      </c>
      <c r="C36" s="18" t="s">
        <v>3</v>
      </c>
      <c r="D36" s="7" t="s">
        <v>21</v>
      </c>
      <c r="E36" s="8"/>
      <c r="F36" s="29">
        <f t="shared" ref="F36:F43" si="9">G36-E36</f>
        <v>0</v>
      </c>
      <c r="G36" s="15">
        <f t="shared" ref="G36" si="10">E36*1.2</f>
        <v>0</v>
      </c>
    </row>
    <row r="37" spans="1:11" ht="20.399999999999999" x14ac:dyDescent="0.3">
      <c r="A37" s="16"/>
      <c r="B37" s="3">
        <v>26</v>
      </c>
      <c r="C37" s="18" t="s">
        <v>20</v>
      </c>
      <c r="D37" s="7" t="s">
        <v>24</v>
      </c>
      <c r="E37" s="8"/>
      <c r="F37" s="29">
        <f t="shared" si="9"/>
        <v>0</v>
      </c>
      <c r="G37" s="15">
        <f t="shared" ref="G37:G43" si="11">E37*1.2</f>
        <v>0</v>
      </c>
    </row>
    <row r="38" spans="1:11" ht="20.399999999999999" x14ac:dyDescent="0.3">
      <c r="A38" s="16"/>
      <c r="B38" s="3">
        <v>27</v>
      </c>
      <c r="C38" s="18" t="s">
        <v>17</v>
      </c>
      <c r="D38" s="48" t="s">
        <v>49</v>
      </c>
      <c r="E38" s="8"/>
      <c r="F38" s="29">
        <f t="shared" si="9"/>
        <v>0</v>
      </c>
      <c r="G38" s="15">
        <f t="shared" si="11"/>
        <v>0</v>
      </c>
      <c r="H38" s="9"/>
      <c r="I38" s="9"/>
      <c r="J38" s="9"/>
      <c r="K38" s="9"/>
    </row>
    <row r="39" spans="1:11" ht="20.399999999999999" x14ac:dyDescent="0.3">
      <c r="A39" s="16"/>
      <c r="B39" s="3">
        <v>28</v>
      </c>
      <c r="C39" s="18" t="s">
        <v>27</v>
      </c>
      <c r="D39" s="7" t="s">
        <v>2</v>
      </c>
      <c r="E39" s="8"/>
      <c r="F39" s="29">
        <f t="shared" si="9"/>
        <v>0</v>
      </c>
      <c r="G39" s="15">
        <f t="shared" si="11"/>
        <v>0</v>
      </c>
      <c r="H39" s="9"/>
      <c r="I39" s="9"/>
      <c r="J39" s="9"/>
      <c r="K39" s="9"/>
    </row>
    <row r="40" spans="1:11" ht="20.399999999999999" x14ac:dyDescent="0.3">
      <c r="A40" s="16"/>
      <c r="B40" s="3">
        <v>29</v>
      </c>
      <c r="C40" s="18" t="s">
        <v>15</v>
      </c>
      <c r="D40" s="7" t="s">
        <v>2</v>
      </c>
      <c r="E40" s="8"/>
      <c r="F40" s="29">
        <f t="shared" si="9"/>
        <v>0</v>
      </c>
      <c r="G40" s="15">
        <f t="shared" si="11"/>
        <v>0</v>
      </c>
      <c r="H40" s="9"/>
      <c r="I40" s="9"/>
      <c r="J40" s="9"/>
      <c r="K40" s="9"/>
    </row>
    <row r="41" spans="1:11" s="12" customFormat="1" ht="20.399999999999999" x14ac:dyDescent="0.3">
      <c r="A41" s="16"/>
      <c r="B41" s="3">
        <v>30</v>
      </c>
      <c r="C41" s="18" t="s">
        <v>50</v>
      </c>
      <c r="D41" s="7" t="s">
        <v>24</v>
      </c>
      <c r="E41" s="10"/>
      <c r="F41" s="29">
        <f t="shared" si="9"/>
        <v>0</v>
      </c>
      <c r="G41" s="15">
        <f t="shared" si="11"/>
        <v>0</v>
      </c>
      <c r="H41" s="11"/>
      <c r="I41" s="11"/>
      <c r="J41" s="11"/>
      <c r="K41" s="11"/>
    </row>
    <row r="42" spans="1:11" ht="31.2" x14ac:dyDescent="0.3">
      <c r="A42" s="16"/>
      <c r="B42" s="3">
        <v>31</v>
      </c>
      <c r="C42" s="18" t="s">
        <v>22</v>
      </c>
      <c r="D42" s="7" t="s">
        <v>24</v>
      </c>
      <c r="E42" s="8"/>
      <c r="F42" s="29">
        <f t="shared" si="9"/>
        <v>0</v>
      </c>
      <c r="G42" s="15">
        <f t="shared" si="11"/>
        <v>0</v>
      </c>
      <c r="H42" s="9"/>
      <c r="I42" s="9"/>
      <c r="J42" s="9"/>
      <c r="K42" s="9"/>
    </row>
    <row r="43" spans="1:11" ht="32.4" customHeight="1" x14ac:dyDescent="0.3">
      <c r="A43" s="16"/>
      <c r="B43" s="3">
        <v>32</v>
      </c>
      <c r="C43" s="18" t="s">
        <v>51</v>
      </c>
      <c r="D43" s="7" t="s">
        <v>24</v>
      </c>
      <c r="E43" s="8"/>
      <c r="F43" s="29">
        <f t="shared" si="9"/>
        <v>0</v>
      </c>
      <c r="G43" s="15">
        <f t="shared" si="11"/>
        <v>0</v>
      </c>
    </row>
    <row r="44" spans="1:11" ht="20.399999999999999" x14ac:dyDescent="0.3">
      <c r="A44" s="31"/>
      <c r="B44" s="60" t="s">
        <v>28</v>
      </c>
      <c r="C44" s="60"/>
      <c r="D44" s="60"/>
      <c r="E44" s="60"/>
      <c r="F44" s="60"/>
      <c r="G44" s="61"/>
      <c r="H44" s="9"/>
      <c r="I44" s="9"/>
      <c r="J44" s="9"/>
      <c r="K44" s="9"/>
    </row>
    <row r="45" spans="1:11" ht="20.399999999999999" x14ac:dyDescent="0.3">
      <c r="A45" s="16"/>
      <c r="B45" s="3">
        <v>33</v>
      </c>
      <c r="C45" s="18" t="s">
        <v>3</v>
      </c>
      <c r="D45" s="7" t="s">
        <v>21</v>
      </c>
      <c r="E45" s="8"/>
      <c r="F45" s="29">
        <f t="shared" ref="F45:F51" si="12">G45-E45</f>
        <v>0</v>
      </c>
      <c r="G45" s="15">
        <f t="shared" ref="G45" si="13">E45*1.2</f>
        <v>0</v>
      </c>
      <c r="H45" s="9"/>
      <c r="I45" s="9"/>
      <c r="J45" s="9"/>
      <c r="K45" s="9"/>
    </row>
    <row r="46" spans="1:11" ht="20.399999999999999" x14ac:dyDescent="0.3">
      <c r="A46" s="16"/>
      <c r="B46" s="3">
        <v>34</v>
      </c>
      <c r="C46" s="18" t="s">
        <v>16</v>
      </c>
      <c r="D46" s="48" t="s">
        <v>49</v>
      </c>
      <c r="E46" s="8"/>
      <c r="F46" s="29">
        <f t="shared" si="12"/>
        <v>0</v>
      </c>
      <c r="G46" s="15">
        <f t="shared" ref="G46:G51" si="14">E46*1.2</f>
        <v>0</v>
      </c>
      <c r="H46" s="9"/>
      <c r="I46" s="9"/>
      <c r="J46" s="9"/>
      <c r="K46" s="9"/>
    </row>
    <row r="47" spans="1:11" ht="20.399999999999999" x14ac:dyDescent="0.3">
      <c r="A47" s="16"/>
      <c r="B47" s="3">
        <v>35</v>
      </c>
      <c r="C47" s="18" t="s">
        <v>10</v>
      </c>
      <c r="D47" s="7" t="s">
        <v>2</v>
      </c>
      <c r="E47" s="8"/>
      <c r="F47" s="29">
        <f t="shared" si="12"/>
        <v>0</v>
      </c>
      <c r="G47" s="15">
        <f t="shared" si="14"/>
        <v>0</v>
      </c>
      <c r="H47" s="9"/>
      <c r="I47" s="9"/>
      <c r="J47" s="9"/>
      <c r="K47" s="9"/>
    </row>
    <row r="48" spans="1:11" ht="31.2" x14ac:dyDescent="0.3">
      <c r="A48" s="16"/>
      <c r="B48" s="3">
        <v>36</v>
      </c>
      <c r="C48" s="18" t="s">
        <v>58</v>
      </c>
      <c r="D48" s="7" t="s">
        <v>2</v>
      </c>
      <c r="E48" s="8"/>
      <c r="F48" s="29">
        <f t="shared" si="12"/>
        <v>0</v>
      </c>
      <c r="G48" s="15">
        <f t="shared" si="14"/>
        <v>0</v>
      </c>
      <c r="H48" s="9"/>
      <c r="I48" s="9"/>
      <c r="J48" s="9"/>
      <c r="K48" s="9"/>
    </row>
    <row r="49" spans="1:11" ht="20.399999999999999" x14ac:dyDescent="0.3">
      <c r="A49" s="16"/>
      <c r="B49" s="3">
        <v>37</v>
      </c>
      <c r="C49" s="18" t="s">
        <v>60</v>
      </c>
      <c r="D49" s="7" t="s">
        <v>2</v>
      </c>
      <c r="E49" s="8"/>
      <c r="F49" s="29">
        <f t="shared" si="12"/>
        <v>0</v>
      </c>
      <c r="G49" s="15">
        <f t="shared" si="14"/>
        <v>0</v>
      </c>
    </row>
    <row r="50" spans="1:11" s="12" customFormat="1" ht="20.399999999999999" x14ac:dyDescent="0.3">
      <c r="A50" s="16"/>
      <c r="B50" s="3">
        <v>38</v>
      </c>
      <c r="C50" s="18" t="s">
        <v>50</v>
      </c>
      <c r="D50" s="7" t="s">
        <v>24</v>
      </c>
      <c r="E50" s="10"/>
      <c r="F50" s="29">
        <f t="shared" si="12"/>
        <v>0</v>
      </c>
      <c r="G50" s="15">
        <f t="shared" si="14"/>
        <v>0</v>
      </c>
      <c r="H50" s="11"/>
      <c r="I50" s="11"/>
      <c r="J50" s="11"/>
      <c r="K50" s="11"/>
    </row>
    <row r="51" spans="1:11" ht="31.2" x14ac:dyDescent="0.3">
      <c r="A51" s="16"/>
      <c r="B51" s="3">
        <v>39</v>
      </c>
      <c r="C51" s="18" t="s">
        <v>52</v>
      </c>
      <c r="D51" s="7" t="s">
        <v>24</v>
      </c>
      <c r="E51" s="8"/>
      <c r="F51" s="29">
        <f t="shared" si="12"/>
        <v>0</v>
      </c>
      <c r="G51" s="15">
        <f t="shared" si="14"/>
        <v>0</v>
      </c>
    </row>
    <row r="52" spans="1:11" ht="20.399999999999999" x14ac:dyDescent="0.3">
      <c r="A52" s="31"/>
      <c r="B52" s="60" t="s">
        <v>8</v>
      </c>
      <c r="C52" s="60"/>
      <c r="D52" s="60"/>
      <c r="E52" s="60"/>
      <c r="F52" s="60"/>
      <c r="G52" s="61"/>
    </row>
    <row r="53" spans="1:11" ht="20.399999999999999" x14ac:dyDescent="0.3">
      <c r="A53" s="16"/>
      <c r="B53" s="3">
        <v>40</v>
      </c>
      <c r="C53" s="18" t="s">
        <v>3</v>
      </c>
      <c r="D53" s="7" t="s">
        <v>9</v>
      </c>
      <c r="E53" s="8"/>
      <c r="F53" s="29">
        <f t="shared" ref="F53:F59" si="15">G53-E53</f>
        <v>0</v>
      </c>
      <c r="G53" s="15">
        <f t="shared" ref="G53" si="16">E53*1.2</f>
        <v>0</v>
      </c>
    </row>
    <row r="54" spans="1:11" ht="20.399999999999999" x14ac:dyDescent="0.3">
      <c r="A54" s="16"/>
      <c r="B54" s="3">
        <v>41</v>
      </c>
      <c r="C54" s="18" t="s">
        <v>18</v>
      </c>
      <c r="D54" s="48" t="s">
        <v>49</v>
      </c>
      <c r="E54" s="8"/>
      <c r="F54" s="29">
        <f t="shared" si="15"/>
        <v>0</v>
      </c>
      <c r="G54" s="15">
        <f t="shared" ref="G54:G59" si="17">E54*1.2</f>
        <v>0</v>
      </c>
    </row>
    <row r="55" spans="1:11" ht="20.399999999999999" x14ac:dyDescent="0.3">
      <c r="A55" s="16"/>
      <c r="B55" s="3">
        <v>42</v>
      </c>
      <c r="C55" s="18" t="s">
        <v>19</v>
      </c>
      <c r="D55" s="48" t="s">
        <v>49</v>
      </c>
      <c r="E55" s="8"/>
      <c r="F55" s="29">
        <f t="shared" si="15"/>
        <v>0</v>
      </c>
      <c r="G55" s="15">
        <f t="shared" si="17"/>
        <v>0</v>
      </c>
      <c r="H55" s="9"/>
    </row>
    <row r="56" spans="1:11" ht="20.399999999999999" x14ac:dyDescent="0.3">
      <c r="A56" s="16"/>
      <c r="B56" s="3">
        <v>43</v>
      </c>
      <c r="C56" s="18" t="s">
        <v>29</v>
      </c>
      <c r="D56" s="7" t="s">
        <v>2</v>
      </c>
      <c r="E56" s="8"/>
      <c r="F56" s="29">
        <f t="shared" si="15"/>
        <v>0</v>
      </c>
      <c r="G56" s="15">
        <f t="shared" si="17"/>
        <v>0</v>
      </c>
    </row>
    <row r="57" spans="1:11" ht="20.399999999999999" x14ac:dyDescent="0.3">
      <c r="A57" s="16"/>
      <c r="B57" s="3">
        <v>44</v>
      </c>
      <c r="C57" s="18" t="s">
        <v>15</v>
      </c>
      <c r="D57" s="7" t="s">
        <v>2</v>
      </c>
      <c r="E57" s="8"/>
      <c r="F57" s="29">
        <f t="shared" si="15"/>
        <v>0</v>
      </c>
      <c r="G57" s="15">
        <f t="shared" si="17"/>
        <v>0</v>
      </c>
    </row>
    <row r="58" spans="1:11" s="12" customFormat="1" ht="20.399999999999999" x14ac:dyDescent="0.3">
      <c r="A58" s="16"/>
      <c r="B58" s="3">
        <v>45</v>
      </c>
      <c r="C58" s="18" t="s">
        <v>50</v>
      </c>
      <c r="D58" s="7" t="s">
        <v>24</v>
      </c>
      <c r="E58" s="10"/>
      <c r="F58" s="29">
        <f t="shared" si="15"/>
        <v>0</v>
      </c>
      <c r="G58" s="15">
        <f t="shared" si="17"/>
        <v>0</v>
      </c>
      <c r="H58" s="11"/>
      <c r="I58" s="11"/>
      <c r="J58" s="11"/>
      <c r="K58" s="11"/>
    </row>
    <row r="59" spans="1:11" ht="31.2" x14ac:dyDescent="0.3">
      <c r="A59" s="16"/>
      <c r="B59" s="3">
        <v>46</v>
      </c>
      <c r="C59" s="18" t="s">
        <v>55</v>
      </c>
      <c r="D59" s="7" t="s">
        <v>24</v>
      </c>
      <c r="E59" s="8"/>
      <c r="F59" s="29">
        <f t="shared" si="15"/>
        <v>0</v>
      </c>
      <c r="G59" s="15">
        <f t="shared" si="17"/>
        <v>0</v>
      </c>
    </row>
    <row r="60" spans="1:11" ht="20.399999999999999" x14ac:dyDescent="0.3">
      <c r="A60" s="31"/>
      <c r="B60" s="60" t="s">
        <v>59</v>
      </c>
      <c r="C60" s="60"/>
      <c r="D60" s="60"/>
      <c r="E60" s="60"/>
      <c r="F60" s="60"/>
      <c r="G60" s="61"/>
    </row>
    <row r="61" spans="1:11" ht="46.8" x14ac:dyDescent="0.3">
      <c r="A61" s="16"/>
      <c r="B61" s="3">
        <v>47</v>
      </c>
      <c r="C61" s="18" t="s">
        <v>38</v>
      </c>
      <c r="D61" s="25" t="s">
        <v>30</v>
      </c>
      <c r="E61" s="8"/>
      <c r="F61" s="29">
        <f t="shared" ref="F61:F66" si="18">G61-E61</f>
        <v>0</v>
      </c>
      <c r="G61" s="15">
        <f t="shared" ref="G61" si="19">E61*1.2</f>
        <v>0</v>
      </c>
    </row>
    <row r="62" spans="1:11" ht="20.399999999999999" x14ac:dyDescent="0.3">
      <c r="A62" s="16"/>
      <c r="B62" s="3">
        <v>48</v>
      </c>
      <c r="C62" s="18" t="s">
        <v>61</v>
      </c>
      <c r="D62" s="48" t="s">
        <v>49</v>
      </c>
      <c r="E62" s="8"/>
      <c r="F62" s="29">
        <f t="shared" si="18"/>
        <v>0</v>
      </c>
      <c r="G62" s="15">
        <f t="shared" ref="G62:G63" si="20">E62*1.2</f>
        <v>0</v>
      </c>
    </row>
    <row r="63" spans="1:11" ht="20.399999999999999" x14ac:dyDescent="0.3">
      <c r="A63" s="16"/>
      <c r="B63" s="3">
        <v>49</v>
      </c>
      <c r="C63" s="18" t="s">
        <v>31</v>
      </c>
      <c r="D63" s="27" t="s">
        <v>24</v>
      </c>
      <c r="E63" s="8"/>
      <c r="F63" s="29">
        <f t="shared" si="18"/>
        <v>0</v>
      </c>
      <c r="G63" s="15">
        <f t="shared" si="20"/>
        <v>0</v>
      </c>
    </row>
    <row r="64" spans="1:11" ht="22.2" customHeight="1" x14ac:dyDescent="0.3">
      <c r="A64" s="57"/>
      <c r="B64" s="59" t="s">
        <v>39</v>
      </c>
      <c r="C64" s="59"/>
      <c r="D64" s="59"/>
      <c r="E64" s="59"/>
      <c r="F64" s="59"/>
      <c r="G64" s="59"/>
    </row>
    <row r="65" spans="1:8" ht="37.950000000000003" customHeight="1" x14ac:dyDescent="0.3">
      <c r="A65" s="57"/>
      <c r="B65" s="3">
        <v>50</v>
      </c>
      <c r="C65" s="43" t="s">
        <v>68</v>
      </c>
      <c r="D65" s="65" t="s">
        <v>40</v>
      </c>
      <c r="E65" s="23"/>
      <c r="F65" s="29">
        <f t="shared" si="18"/>
        <v>0</v>
      </c>
      <c r="G65" s="15">
        <f t="shared" ref="G65" si="21">E66*1.2</f>
        <v>0</v>
      </c>
    </row>
    <row r="66" spans="1:8" ht="37.950000000000003" customHeight="1" x14ac:dyDescent="0.3">
      <c r="A66" s="58"/>
      <c r="B66" s="3">
        <v>51</v>
      </c>
      <c r="C66" s="18" t="s">
        <v>69</v>
      </c>
      <c r="D66" s="66"/>
      <c r="E66" s="23"/>
      <c r="F66" s="29">
        <f t="shared" si="18"/>
        <v>0</v>
      </c>
      <c r="G66" s="15">
        <f t="shared" ref="G66:G67" si="22">E66*1.2</f>
        <v>0</v>
      </c>
    </row>
    <row r="67" spans="1:8" ht="34.5" customHeight="1" x14ac:dyDescent="0.3">
      <c r="A67" s="53"/>
      <c r="B67" s="3">
        <v>52</v>
      </c>
      <c r="C67" s="18" t="s">
        <v>67</v>
      </c>
      <c r="D67" s="67"/>
      <c r="E67" s="23"/>
      <c r="F67" s="29">
        <f t="shared" ref="F67" si="23">G67-E67</f>
        <v>0</v>
      </c>
      <c r="G67" s="15">
        <f t="shared" si="22"/>
        <v>0</v>
      </c>
      <c r="H67" s="15"/>
    </row>
    <row r="69" spans="1:8" x14ac:dyDescent="0.3">
      <c r="A69" s="81" t="s">
        <v>70</v>
      </c>
      <c r="B69" s="82"/>
      <c r="C69" s="82"/>
      <c r="D69" s="82"/>
    </row>
    <row r="70" spans="1:8" x14ac:dyDescent="0.3">
      <c r="A70" s="82"/>
      <c r="B70" s="82"/>
      <c r="C70" s="82"/>
      <c r="D70" s="82"/>
    </row>
    <row r="71" spans="1:8" x14ac:dyDescent="0.3">
      <c r="A71" s="82"/>
      <c r="B71" s="82"/>
      <c r="C71" s="82"/>
      <c r="D71" s="82"/>
    </row>
    <row r="72" spans="1:8" x14ac:dyDescent="0.3">
      <c r="A72" s="82"/>
      <c r="B72" s="82"/>
      <c r="C72" s="82"/>
      <c r="D72" s="82"/>
    </row>
    <row r="73" spans="1:8" x14ac:dyDescent="0.3">
      <c r="A73" s="82"/>
      <c r="B73" s="82"/>
      <c r="C73" s="82"/>
      <c r="D73" s="82"/>
    </row>
    <row r="74" spans="1:8" x14ac:dyDescent="0.3">
      <c r="A74" s="82"/>
      <c r="B74" s="82"/>
      <c r="C74" s="82"/>
      <c r="D74" s="82"/>
    </row>
    <row r="75" spans="1:8" x14ac:dyDescent="0.3">
      <c r="A75" s="82"/>
      <c r="B75" s="82"/>
      <c r="C75" s="82"/>
      <c r="D75" s="82"/>
    </row>
    <row r="76" spans="1:8" x14ac:dyDescent="0.3">
      <c r="A76" s="82"/>
      <c r="B76" s="82"/>
      <c r="C76" s="82"/>
      <c r="D76" s="82"/>
    </row>
  </sheetData>
  <mergeCells count="16">
    <mergeCell ref="A69:D76"/>
    <mergeCell ref="A2:G2"/>
    <mergeCell ref="A1:G1"/>
    <mergeCell ref="A64:A66"/>
    <mergeCell ref="B64:G64"/>
    <mergeCell ref="B7:G7"/>
    <mergeCell ref="A3:G3"/>
    <mergeCell ref="A6:G6"/>
    <mergeCell ref="B60:G60"/>
    <mergeCell ref="B52:G52"/>
    <mergeCell ref="B16:G16"/>
    <mergeCell ref="B25:G25"/>
    <mergeCell ref="B35:G35"/>
    <mergeCell ref="A34:G34"/>
    <mergeCell ref="B44:G44"/>
    <mergeCell ref="D65:D67"/>
  </mergeCells>
  <pageMargins left="0.7" right="0.7" top="0.75" bottom="0.75" header="0.3" footer="0.3"/>
  <pageSetup paperSize="9" scale="76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8B56AC-370F-427B-9658-D445DEA515CD}">
  <sheetPr>
    <pageSetUpPr fitToPage="1"/>
  </sheetPr>
  <dimension ref="A1:H67"/>
  <sheetViews>
    <sheetView zoomScale="70" zoomScaleNormal="70" workbookViewId="0">
      <selection activeCell="C73" sqref="C73"/>
    </sheetView>
  </sheetViews>
  <sheetFormatPr baseColWidth="10" defaultColWidth="11.44140625" defaultRowHeight="16.8" x14ac:dyDescent="0.3"/>
  <cols>
    <col min="1" max="1" width="7.88671875" style="1" customWidth="1"/>
    <col min="2" max="2" width="14.88671875" style="1" customWidth="1"/>
    <col min="3" max="3" width="92.6640625" style="2" customWidth="1"/>
    <col min="4" max="4" width="18.44140625" style="2" customWidth="1"/>
    <col min="5" max="5" width="14.6640625" style="2" customWidth="1"/>
    <col min="6" max="6" width="15.109375" style="1" customWidth="1"/>
    <col min="7" max="8" width="12.88671875" style="1" bestFit="1" customWidth="1"/>
    <col min="9" max="9" width="38.109375" style="1" customWidth="1"/>
    <col min="10" max="10" width="35.33203125" style="1" customWidth="1"/>
    <col min="11" max="16384" width="11.44140625" style="1"/>
  </cols>
  <sheetData>
    <row r="1" spans="1:8" ht="125.25" customHeight="1" x14ac:dyDescent="0.3">
      <c r="A1" s="56"/>
      <c r="B1" s="56"/>
      <c r="C1" s="56"/>
      <c r="D1" s="56"/>
      <c r="E1" s="56"/>
      <c r="F1" s="56"/>
    </row>
    <row r="2" spans="1:8" ht="156" customHeight="1" x14ac:dyDescent="0.3">
      <c r="A2" s="55" t="s">
        <v>47</v>
      </c>
      <c r="B2" s="55"/>
      <c r="C2" s="55"/>
      <c r="D2" s="55"/>
      <c r="E2" s="55"/>
      <c r="F2" s="55"/>
      <c r="G2" s="55"/>
      <c r="H2" s="71"/>
    </row>
    <row r="3" spans="1:8" ht="33" customHeight="1" x14ac:dyDescent="0.3">
      <c r="A3" s="73" t="s">
        <v>44</v>
      </c>
      <c r="B3" s="73"/>
      <c r="C3" s="73"/>
      <c r="D3" s="73"/>
      <c r="E3" s="73"/>
      <c r="F3" s="73"/>
      <c r="G3" s="73"/>
      <c r="H3" s="74"/>
    </row>
    <row r="4" spans="1:8" x14ac:dyDescent="0.3">
      <c r="B4" s="4"/>
      <c r="C4" s="5"/>
      <c r="D4" s="5"/>
      <c r="E4" s="5"/>
      <c r="F4" s="5"/>
      <c r="G4" s="5"/>
      <c r="H4" s="5"/>
    </row>
    <row r="5" spans="1:8" x14ac:dyDescent="0.3">
      <c r="B5" s="4"/>
      <c r="C5" s="5"/>
      <c r="D5" s="5"/>
      <c r="E5" s="5"/>
      <c r="F5" s="5"/>
      <c r="G5" s="5"/>
      <c r="H5" s="5"/>
    </row>
    <row r="6" spans="1:8" ht="62.4" x14ac:dyDescent="0.3">
      <c r="A6" s="13"/>
      <c r="B6" s="13" t="s">
        <v>33</v>
      </c>
      <c r="C6" s="13" t="s">
        <v>0</v>
      </c>
      <c r="D6" s="13" t="s">
        <v>34</v>
      </c>
      <c r="E6" s="32" t="s">
        <v>45</v>
      </c>
      <c r="F6" s="13" t="s">
        <v>35</v>
      </c>
      <c r="G6" s="13" t="s">
        <v>46</v>
      </c>
      <c r="H6" s="13" t="s">
        <v>36</v>
      </c>
    </row>
    <row r="7" spans="1:8" ht="30" customHeight="1" x14ac:dyDescent="0.3">
      <c r="A7" s="72" t="s">
        <v>4</v>
      </c>
      <c r="B7" s="60"/>
      <c r="C7" s="60"/>
      <c r="D7" s="60"/>
      <c r="E7" s="60"/>
      <c r="F7" s="60"/>
      <c r="G7" s="60"/>
      <c r="H7" s="61"/>
    </row>
    <row r="8" spans="1:8" ht="30" customHeight="1" x14ac:dyDescent="0.3">
      <c r="A8" s="49"/>
      <c r="B8" s="45">
        <v>1</v>
      </c>
      <c r="C8" s="26" t="s">
        <v>3</v>
      </c>
      <c r="D8" s="25" t="s">
        <v>21</v>
      </c>
      <c r="E8" s="25">
        <v>7</v>
      </c>
      <c r="F8" s="29"/>
      <c r="G8" s="14">
        <f t="shared" ref="G8:G15" si="0">H8-F8</f>
        <v>0</v>
      </c>
      <c r="H8" s="14">
        <f t="shared" ref="H8:H15" si="1">F8*1.2</f>
        <v>0</v>
      </c>
    </row>
    <row r="9" spans="1:8" ht="30" customHeight="1" x14ac:dyDescent="0.3">
      <c r="A9" s="50"/>
      <c r="B9" s="22">
        <v>2</v>
      </c>
      <c r="C9" s="18" t="s">
        <v>66</v>
      </c>
      <c r="D9" s="7" t="s">
        <v>2</v>
      </c>
      <c r="E9" s="7">
        <v>2</v>
      </c>
      <c r="F9" s="29"/>
      <c r="G9" s="15">
        <f t="shared" si="0"/>
        <v>0</v>
      </c>
      <c r="H9" s="15">
        <f t="shared" si="1"/>
        <v>0</v>
      </c>
    </row>
    <row r="10" spans="1:8" ht="30" customHeight="1" x14ac:dyDescent="0.3">
      <c r="A10" s="50"/>
      <c r="B10" s="45">
        <v>3</v>
      </c>
      <c r="C10" s="18" t="s">
        <v>65</v>
      </c>
      <c r="D10" s="7" t="s">
        <v>2</v>
      </c>
      <c r="E10" s="7">
        <v>2</v>
      </c>
      <c r="F10" s="29"/>
      <c r="G10" s="15">
        <f t="shared" ref="G10" si="2">H10-F10</f>
        <v>0</v>
      </c>
      <c r="H10" s="15">
        <f t="shared" ref="H10" si="3">F10*1.2</f>
        <v>0</v>
      </c>
    </row>
    <row r="11" spans="1:8" ht="30" customHeight="1" x14ac:dyDescent="0.3">
      <c r="A11" s="50"/>
      <c r="B11" s="22">
        <v>4</v>
      </c>
      <c r="C11" s="20" t="s">
        <v>23</v>
      </c>
      <c r="D11" s="7" t="s">
        <v>2</v>
      </c>
      <c r="E11" s="7">
        <v>1</v>
      </c>
      <c r="F11" s="29"/>
      <c r="G11" s="15">
        <f t="shared" si="0"/>
        <v>0</v>
      </c>
      <c r="H11" s="15">
        <f t="shared" si="1"/>
        <v>0</v>
      </c>
    </row>
    <row r="12" spans="1:8" ht="30" customHeight="1" x14ac:dyDescent="0.3">
      <c r="A12" s="50"/>
      <c r="B12" s="45">
        <v>5</v>
      </c>
      <c r="C12" s="18" t="s">
        <v>57</v>
      </c>
      <c r="D12" s="21" t="s">
        <v>2</v>
      </c>
      <c r="E12" s="7">
        <v>2</v>
      </c>
      <c r="F12" s="29"/>
      <c r="G12" s="15">
        <f t="shared" si="0"/>
        <v>0</v>
      </c>
      <c r="H12" s="15">
        <f t="shared" si="1"/>
        <v>0</v>
      </c>
    </row>
    <row r="13" spans="1:8" ht="30" customHeight="1" x14ac:dyDescent="0.3">
      <c r="A13" s="50"/>
      <c r="B13" s="22">
        <v>6</v>
      </c>
      <c r="C13" s="18" t="s">
        <v>26</v>
      </c>
      <c r="D13" s="21" t="s">
        <v>49</v>
      </c>
      <c r="E13" s="7">
        <v>14</v>
      </c>
      <c r="F13" s="29"/>
      <c r="G13" s="15">
        <f t="shared" si="0"/>
        <v>0</v>
      </c>
      <c r="H13" s="15">
        <f t="shared" si="1"/>
        <v>0</v>
      </c>
    </row>
    <row r="14" spans="1:8" ht="30" customHeight="1" x14ac:dyDescent="0.3">
      <c r="A14" s="50"/>
      <c r="B14" s="45">
        <v>7</v>
      </c>
      <c r="C14" s="18" t="s">
        <v>50</v>
      </c>
      <c r="D14" s="7" t="s">
        <v>24</v>
      </c>
      <c r="E14" s="7">
        <v>2</v>
      </c>
      <c r="F14" s="29"/>
      <c r="G14" s="15">
        <f t="shared" si="0"/>
        <v>0</v>
      </c>
      <c r="H14" s="15">
        <f t="shared" si="1"/>
        <v>0</v>
      </c>
    </row>
    <row r="15" spans="1:8" ht="30" customHeight="1" x14ac:dyDescent="0.3">
      <c r="A15" s="51"/>
      <c r="B15" s="22">
        <v>8</v>
      </c>
      <c r="C15" s="39" t="s">
        <v>51</v>
      </c>
      <c r="D15" s="7" t="s">
        <v>24</v>
      </c>
      <c r="E15" s="27">
        <v>2</v>
      </c>
      <c r="F15" s="40"/>
      <c r="G15" s="41">
        <f t="shared" si="0"/>
        <v>0</v>
      </c>
      <c r="H15" s="41">
        <f t="shared" si="1"/>
        <v>0</v>
      </c>
    </row>
    <row r="16" spans="1:8" ht="30" customHeight="1" x14ac:dyDescent="0.3">
      <c r="A16" s="72" t="s">
        <v>5</v>
      </c>
      <c r="B16" s="60"/>
      <c r="C16" s="60"/>
      <c r="D16" s="60"/>
      <c r="E16" s="60"/>
      <c r="F16" s="60"/>
      <c r="G16" s="60"/>
      <c r="H16" s="61"/>
    </row>
    <row r="17" spans="1:8" ht="30" customHeight="1" x14ac:dyDescent="0.3">
      <c r="A17" s="35"/>
      <c r="B17" s="42">
        <v>9</v>
      </c>
      <c r="C17" s="43" t="s">
        <v>3</v>
      </c>
      <c r="D17" s="25" t="s">
        <v>21</v>
      </c>
      <c r="E17" s="25">
        <v>11</v>
      </c>
      <c r="F17" s="44"/>
      <c r="G17" s="14">
        <f t="shared" ref="G17:G65" si="4">H17-F17</f>
        <v>0</v>
      </c>
      <c r="H17" s="14">
        <f t="shared" ref="H17:H62" si="5">F17*1.2</f>
        <v>0</v>
      </c>
    </row>
    <row r="18" spans="1:8" ht="30" customHeight="1" x14ac:dyDescent="0.3">
      <c r="A18" s="35"/>
      <c r="B18" s="3">
        <v>10</v>
      </c>
      <c r="C18" s="18" t="s">
        <v>56</v>
      </c>
      <c r="D18" s="21" t="s">
        <v>49</v>
      </c>
      <c r="E18" s="7">
        <v>33</v>
      </c>
      <c r="F18" s="33"/>
      <c r="G18" s="15">
        <f t="shared" si="4"/>
        <v>0</v>
      </c>
      <c r="H18" s="15">
        <f t="shared" si="5"/>
        <v>0</v>
      </c>
    </row>
    <row r="19" spans="1:8" ht="30" customHeight="1" x14ac:dyDescent="0.3">
      <c r="A19" s="35"/>
      <c r="B19" s="42">
        <v>11</v>
      </c>
      <c r="C19" s="18" t="s">
        <v>12</v>
      </c>
      <c r="D19" s="7" t="s">
        <v>2</v>
      </c>
      <c r="E19" s="7">
        <v>2</v>
      </c>
      <c r="F19" s="33"/>
      <c r="G19" s="15">
        <f t="shared" si="4"/>
        <v>0</v>
      </c>
      <c r="H19" s="15">
        <f t="shared" si="5"/>
        <v>0</v>
      </c>
    </row>
    <row r="20" spans="1:8" ht="30" customHeight="1" x14ac:dyDescent="0.3">
      <c r="A20" s="35"/>
      <c r="B20" s="3">
        <v>12</v>
      </c>
      <c r="C20" s="18" t="s">
        <v>20</v>
      </c>
      <c r="D20" s="7" t="s">
        <v>24</v>
      </c>
      <c r="E20" s="7">
        <v>1</v>
      </c>
      <c r="F20" s="33"/>
      <c r="G20" s="15">
        <f t="shared" si="4"/>
        <v>0</v>
      </c>
      <c r="H20" s="15">
        <f t="shared" si="5"/>
        <v>0</v>
      </c>
    </row>
    <row r="21" spans="1:8" ht="30" customHeight="1" x14ac:dyDescent="0.3">
      <c r="A21" s="35"/>
      <c r="B21" s="42">
        <v>13</v>
      </c>
      <c r="C21" s="18" t="s">
        <v>25</v>
      </c>
      <c r="D21" s="7" t="s">
        <v>2</v>
      </c>
      <c r="E21" s="7">
        <v>2</v>
      </c>
      <c r="F21" s="33"/>
      <c r="G21" s="15">
        <f t="shared" si="4"/>
        <v>0</v>
      </c>
      <c r="H21" s="15">
        <f t="shared" si="5"/>
        <v>0</v>
      </c>
    </row>
    <row r="22" spans="1:8" ht="30" customHeight="1" x14ac:dyDescent="0.3">
      <c r="A22" s="35"/>
      <c r="B22" s="3">
        <v>14</v>
      </c>
      <c r="C22" s="18" t="s">
        <v>50</v>
      </c>
      <c r="D22" s="7" t="s">
        <v>24</v>
      </c>
      <c r="E22" s="7">
        <v>2</v>
      </c>
      <c r="F22" s="33"/>
      <c r="G22" s="15">
        <f t="shared" si="4"/>
        <v>0</v>
      </c>
      <c r="H22" s="15">
        <f t="shared" si="5"/>
        <v>0</v>
      </c>
    </row>
    <row r="23" spans="1:8" ht="30" customHeight="1" x14ac:dyDescent="0.3">
      <c r="A23" s="35"/>
      <c r="B23" s="42">
        <v>15</v>
      </c>
      <c r="C23" s="18" t="s">
        <v>52</v>
      </c>
      <c r="D23" s="7" t="s">
        <v>24</v>
      </c>
      <c r="E23" s="7">
        <v>1</v>
      </c>
      <c r="F23" s="33"/>
      <c r="G23" s="15">
        <f t="shared" si="4"/>
        <v>0</v>
      </c>
      <c r="H23" s="15">
        <f t="shared" si="5"/>
        <v>0</v>
      </c>
    </row>
    <row r="24" spans="1:8" ht="30" customHeight="1" x14ac:dyDescent="0.3">
      <c r="A24" s="35"/>
      <c r="B24" s="3">
        <v>16</v>
      </c>
      <c r="C24" s="39" t="s">
        <v>53</v>
      </c>
      <c r="D24" s="27" t="s">
        <v>54</v>
      </c>
      <c r="E24" s="27">
        <v>1</v>
      </c>
      <c r="F24" s="46"/>
      <c r="G24" s="41">
        <f t="shared" si="4"/>
        <v>0</v>
      </c>
      <c r="H24" s="41">
        <f t="shared" si="5"/>
        <v>0</v>
      </c>
    </row>
    <row r="25" spans="1:8" ht="30" customHeight="1" x14ac:dyDescent="0.3">
      <c r="A25" s="72" t="s">
        <v>6</v>
      </c>
      <c r="B25" s="60"/>
      <c r="C25" s="60"/>
      <c r="D25" s="60"/>
      <c r="E25" s="60"/>
      <c r="F25" s="60"/>
      <c r="G25" s="60"/>
      <c r="H25" s="61"/>
    </row>
    <row r="26" spans="1:8" ht="30" customHeight="1" x14ac:dyDescent="0.3">
      <c r="A26" s="35"/>
      <c r="B26" s="42">
        <v>17</v>
      </c>
      <c r="C26" s="43" t="s">
        <v>3</v>
      </c>
      <c r="D26" s="25" t="s">
        <v>21</v>
      </c>
      <c r="E26" s="25">
        <v>10</v>
      </c>
      <c r="F26" s="44"/>
      <c r="G26" s="14">
        <f t="shared" si="4"/>
        <v>0</v>
      </c>
      <c r="H26" s="14">
        <f t="shared" si="5"/>
        <v>0</v>
      </c>
    </row>
    <row r="27" spans="1:8" ht="30" customHeight="1" x14ac:dyDescent="0.3">
      <c r="A27" s="35"/>
      <c r="B27" s="3">
        <v>18</v>
      </c>
      <c r="C27" s="18" t="s">
        <v>13</v>
      </c>
      <c r="D27" s="21" t="s">
        <v>49</v>
      </c>
      <c r="E27" s="7">
        <v>12</v>
      </c>
      <c r="F27" s="33"/>
      <c r="G27" s="15">
        <f t="shared" si="4"/>
        <v>0</v>
      </c>
      <c r="H27" s="15">
        <f t="shared" si="5"/>
        <v>0</v>
      </c>
    </row>
    <row r="28" spans="1:8" ht="30" customHeight="1" x14ac:dyDescent="0.3">
      <c r="A28" s="35"/>
      <c r="B28" s="42">
        <v>19</v>
      </c>
      <c r="C28" s="18" t="s">
        <v>11</v>
      </c>
      <c r="D28" s="21" t="s">
        <v>49</v>
      </c>
      <c r="E28" s="7">
        <v>10</v>
      </c>
      <c r="F28" s="33"/>
      <c r="G28" s="15">
        <f t="shared" si="4"/>
        <v>0</v>
      </c>
      <c r="H28" s="15">
        <f t="shared" si="5"/>
        <v>0</v>
      </c>
    </row>
    <row r="29" spans="1:8" ht="30" customHeight="1" x14ac:dyDescent="0.3">
      <c r="A29" s="35"/>
      <c r="B29" s="3">
        <v>20</v>
      </c>
      <c r="C29" s="18" t="s">
        <v>14</v>
      </c>
      <c r="D29" s="7" t="s">
        <v>2</v>
      </c>
      <c r="E29" s="7">
        <v>2</v>
      </c>
      <c r="F29" s="33"/>
      <c r="G29" s="15">
        <f t="shared" si="4"/>
        <v>0</v>
      </c>
      <c r="H29" s="15">
        <f t="shared" si="5"/>
        <v>0</v>
      </c>
    </row>
    <row r="30" spans="1:8" ht="30" customHeight="1" x14ac:dyDescent="0.3">
      <c r="A30" s="35"/>
      <c r="B30" s="42">
        <v>21</v>
      </c>
      <c r="C30" s="18" t="s">
        <v>63</v>
      </c>
      <c r="D30" s="7" t="s">
        <v>2</v>
      </c>
      <c r="E30" s="7">
        <v>2</v>
      </c>
      <c r="F30" s="33"/>
      <c r="G30" s="15">
        <f t="shared" si="4"/>
        <v>0</v>
      </c>
      <c r="H30" s="15">
        <f t="shared" si="5"/>
        <v>0</v>
      </c>
    </row>
    <row r="31" spans="1:8" ht="30" customHeight="1" x14ac:dyDescent="0.3">
      <c r="A31" s="35"/>
      <c r="B31" s="3">
        <v>22</v>
      </c>
      <c r="C31" s="18" t="s">
        <v>62</v>
      </c>
      <c r="D31" s="7" t="s">
        <v>2</v>
      </c>
      <c r="E31" s="7">
        <v>2</v>
      </c>
      <c r="F31" s="33"/>
      <c r="G31" s="15">
        <f t="shared" ref="G31" si="6">H31-F31</f>
        <v>0</v>
      </c>
      <c r="H31" s="15">
        <f t="shared" ref="H31" si="7">F31*1.2</f>
        <v>0</v>
      </c>
    </row>
    <row r="32" spans="1:8" ht="30" customHeight="1" x14ac:dyDescent="0.3">
      <c r="A32" s="35"/>
      <c r="B32" s="42">
        <v>23</v>
      </c>
      <c r="C32" s="18" t="s">
        <v>50</v>
      </c>
      <c r="D32" s="7" t="s">
        <v>24</v>
      </c>
      <c r="E32" s="7">
        <v>2</v>
      </c>
      <c r="F32" s="33"/>
      <c r="G32" s="15">
        <f t="shared" si="4"/>
        <v>0</v>
      </c>
      <c r="H32" s="15">
        <f t="shared" si="5"/>
        <v>0</v>
      </c>
    </row>
    <row r="33" spans="1:8" ht="30" customHeight="1" x14ac:dyDescent="0.3">
      <c r="A33" s="35"/>
      <c r="B33" s="3">
        <v>24</v>
      </c>
      <c r="C33" s="39" t="s">
        <v>55</v>
      </c>
      <c r="D33" s="7" t="s">
        <v>24</v>
      </c>
      <c r="E33" s="27">
        <v>2</v>
      </c>
      <c r="F33" s="46"/>
      <c r="G33" s="41">
        <f t="shared" si="4"/>
        <v>0</v>
      </c>
      <c r="H33" s="41">
        <f t="shared" si="5"/>
        <v>0</v>
      </c>
    </row>
    <row r="34" spans="1:8" ht="30" customHeight="1" x14ac:dyDescent="0.3">
      <c r="A34" s="72" t="s">
        <v>7</v>
      </c>
      <c r="B34" s="60"/>
      <c r="C34" s="60"/>
      <c r="D34" s="60"/>
      <c r="E34" s="60"/>
      <c r="F34" s="60"/>
      <c r="G34" s="60"/>
      <c r="H34" s="61"/>
    </row>
    <row r="35" spans="1:8" ht="30" customHeight="1" x14ac:dyDescent="0.3">
      <c r="A35" s="35"/>
      <c r="B35" s="3">
        <v>25</v>
      </c>
      <c r="C35" s="18" t="s">
        <v>3</v>
      </c>
      <c r="D35" s="7" t="s">
        <v>21</v>
      </c>
      <c r="E35" s="25">
        <v>5</v>
      </c>
      <c r="F35" s="44"/>
      <c r="G35" s="14">
        <f t="shared" si="4"/>
        <v>0</v>
      </c>
      <c r="H35" s="14">
        <f t="shared" si="5"/>
        <v>0</v>
      </c>
    </row>
    <row r="36" spans="1:8" ht="30" customHeight="1" x14ac:dyDescent="0.3">
      <c r="A36" s="35"/>
      <c r="B36" s="3">
        <v>26</v>
      </c>
      <c r="C36" s="18" t="s">
        <v>20</v>
      </c>
      <c r="D36" s="7" t="s">
        <v>24</v>
      </c>
      <c r="E36" s="7">
        <v>1</v>
      </c>
      <c r="F36" s="33"/>
      <c r="G36" s="15">
        <f t="shared" si="4"/>
        <v>0</v>
      </c>
      <c r="H36" s="15">
        <f t="shared" si="5"/>
        <v>0</v>
      </c>
    </row>
    <row r="37" spans="1:8" ht="30" customHeight="1" x14ac:dyDescent="0.3">
      <c r="A37" s="35"/>
      <c r="B37" s="3">
        <v>27</v>
      </c>
      <c r="C37" s="18" t="s">
        <v>17</v>
      </c>
      <c r="D37" s="21" t="s">
        <v>49</v>
      </c>
      <c r="E37" s="7">
        <v>10</v>
      </c>
      <c r="F37" s="33"/>
      <c r="G37" s="15">
        <f t="shared" si="4"/>
        <v>0</v>
      </c>
      <c r="H37" s="15">
        <f t="shared" si="5"/>
        <v>0</v>
      </c>
    </row>
    <row r="38" spans="1:8" ht="30" customHeight="1" x14ac:dyDescent="0.3">
      <c r="A38" s="35"/>
      <c r="B38" s="3">
        <v>28</v>
      </c>
      <c r="C38" s="18" t="s">
        <v>27</v>
      </c>
      <c r="D38" s="7" t="s">
        <v>2</v>
      </c>
      <c r="E38" s="7">
        <v>2</v>
      </c>
      <c r="F38" s="33"/>
      <c r="G38" s="15">
        <f t="shared" si="4"/>
        <v>0</v>
      </c>
      <c r="H38" s="15">
        <f t="shared" si="5"/>
        <v>0</v>
      </c>
    </row>
    <row r="39" spans="1:8" ht="30" customHeight="1" x14ac:dyDescent="0.3">
      <c r="A39" s="35"/>
      <c r="B39" s="3">
        <v>29</v>
      </c>
      <c r="C39" s="18" t="s">
        <v>15</v>
      </c>
      <c r="D39" s="7" t="s">
        <v>2</v>
      </c>
      <c r="E39" s="7">
        <v>2</v>
      </c>
      <c r="F39" s="33"/>
      <c r="G39" s="15">
        <f t="shared" si="4"/>
        <v>0</v>
      </c>
      <c r="H39" s="15">
        <f t="shared" si="5"/>
        <v>0</v>
      </c>
    </row>
    <row r="40" spans="1:8" s="12" customFormat="1" ht="30" customHeight="1" x14ac:dyDescent="0.3">
      <c r="A40" s="36"/>
      <c r="B40" s="3">
        <v>30</v>
      </c>
      <c r="C40" s="18" t="s">
        <v>50</v>
      </c>
      <c r="D40" s="7" t="s">
        <v>24</v>
      </c>
      <c r="E40" s="47">
        <v>2</v>
      </c>
      <c r="F40" s="33"/>
      <c r="G40" s="15">
        <f t="shared" si="4"/>
        <v>0</v>
      </c>
      <c r="H40" s="15">
        <f t="shared" si="5"/>
        <v>0</v>
      </c>
    </row>
    <row r="41" spans="1:8" ht="30" customHeight="1" x14ac:dyDescent="0.3">
      <c r="A41" s="35"/>
      <c r="B41" s="3">
        <v>31</v>
      </c>
      <c r="C41" s="18" t="s">
        <v>22</v>
      </c>
      <c r="D41" s="7" t="s">
        <v>24</v>
      </c>
      <c r="E41" s="7">
        <v>1</v>
      </c>
      <c r="F41" s="33"/>
      <c r="G41" s="15">
        <f t="shared" si="4"/>
        <v>0</v>
      </c>
      <c r="H41" s="15">
        <f t="shared" si="5"/>
        <v>0</v>
      </c>
    </row>
    <row r="42" spans="1:8" ht="30" customHeight="1" x14ac:dyDescent="0.3">
      <c r="A42" s="35"/>
      <c r="B42" s="3">
        <v>32</v>
      </c>
      <c r="C42" s="39" t="s">
        <v>51</v>
      </c>
      <c r="D42" s="7" t="s">
        <v>24</v>
      </c>
      <c r="E42" s="27">
        <v>2</v>
      </c>
      <c r="F42" s="46"/>
      <c r="G42" s="41">
        <f t="shared" si="4"/>
        <v>0</v>
      </c>
      <c r="H42" s="41">
        <f t="shared" si="5"/>
        <v>0</v>
      </c>
    </row>
    <row r="43" spans="1:8" ht="30" customHeight="1" x14ac:dyDescent="0.3">
      <c r="A43" s="72" t="s">
        <v>28</v>
      </c>
      <c r="B43" s="60"/>
      <c r="C43" s="60"/>
      <c r="D43" s="60"/>
      <c r="E43" s="60"/>
      <c r="F43" s="60"/>
      <c r="G43" s="60"/>
      <c r="H43" s="61"/>
    </row>
    <row r="44" spans="1:8" ht="30" customHeight="1" x14ac:dyDescent="0.3">
      <c r="A44" s="35"/>
      <c r="B44" s="3">
        <v>33</v>
      </c>
      <c r="C44" s="18" t="s">
        <v>3</v>
      </c>
      <c r="D44" s="7" t="s">
        <v>21</v>
      </c>
      <c r="E44" s="25">
        <v>30</v>
      </c>
      <c r="F44" s="44"/>
      <c r="G44" s="14">
        <f t="shared" si="4"/>
        <v>0</v>
      </c>
      <c r="H44" s="14">
        <f t="shared" si="5"/>
        <v>0</v>
      </c>
    </row>
    <row r="45" spans="1:8" ht="30" customHeight="1" x14ac:dyDescent="0.3">
      <c r="A45" s="35"/>
      <c r="B45" s="3">
        <v>34</v>
      </c>
      <c r="C45" s="18" t="s">
        <v>16</v>
      </c>
      <c r="D45" s="21" t="s">
        <v>49</v>
      </c>
      <c r="E45" s="7">
        <v>60</v>
      </c>
      <c r="F45" s="33"/>
      <c r="G45" s="15">
        <f t="shared" si="4"/>
        <v>0</v>
      </c>
      <c r="H45" s="15">
        <f t="shared" si="5"/>
        <v>0</v>
      </c>
    </row>
    <row r="46" spans="1:8" ht="30" customHeight="1" x14ac:dyDescent="0.3">
      <c r="A46" s="35"/>
      <c r="B46" s="3">
        <v>35</v>
      </c>
      <c r="C46" s="18" t="s">
        <v>10</v>
      </c>
      <c r="D46" s="7" t="s">
        <v>2</v>
      </c>
      <c r="E46" s="7">
        <v>2</v>
      </c>
      <c r="F46" s="33"/>
      <c r="G46" s="15">
        <f t="shared" si="4"/>
        <v>0</v>
      </c>
      <c r="H46" s="15">
        <f t="shared" si="5"/>
        <v>0</v>
      </c>
    </row>
    <row r="47" spans="1:8" ht="30" customHeight="1" x14ac:dyDescent="0.3">
      <c r="A47" s="35"/>
      <c r="B47" s="3">
        <v>36</v>
      </c>
      <c r="C47" s="18" t="s">
        <v>58</v>
      </c>
      <c r="D47" s="7" t="s">
        <v>2</v>
      </c>
      <c r="E47" s="7">
        <v>2</v>
      </c>
      <c r="F47" s="33"/>
      <c r="G47" s="15">
        <f t="shared" si="4"/>
        <v>0</v>
      </c>
      <c r="H47" s="15">
        <f t="shared" si="5"/>
        <v>0</v>
      </c>
    </row>
    <row r="48" spans="1:8" ht="30" customHeight="1" x14ac:dyDescent="0.3">
      <c r="A48" s="35"/>
      <c r="B48" s="3">
        <v>37</v>
      </c>
      <c r="C48" s="18" t="s">
        <v>60</v>
      </c>
      <c r="D48" s="7" t="s">
        <v>2</v>
      </c>
      <c r="E48" s="7">
        <v>2</v>
      </c>
      <c r="F48" s="33"/>
      <c r="G48" s="15">
        <f t="shared" si="4"/>
        <v>0</v>
      </c>
      <c r="H48" s="15">
        <f t="shared" si="5"/>
        <v>0</v>
      </c>
    </row>
    <row r="49" spans="1:8" s="12" customFormat="1" ht="30" customHeight="1" x14ac:dyDescent="0.3">
      <c r="A49" s="36"/>
      <c r="B49" s="3">
        <v>38</v>
      </c>
      <c r="C49" s="18" t="s">
        <v>50</v>
      </c>
      <c r="D49" s="7" t="s">
        <v>24</v>
      </c>
      <c r="E49" s="47">
        <v>2</v>
      </c>
      <c r="F49" s="33"/>
      <c r="G49" s="15">
        <f t="shared" si="4"/>
        <v>0</v>
      </c>
      <c r="H49" s="15">
        <f t="shared" si="5"/>
        <v>0</v>
      </c>
    </row>
    <row r="50" spans="1:8" ht="30" customHeight="1" x14ac:dyDescent="0.3">
      <c r="A50" s="35"/>
      <c r="B50" s="3">
        <v>39</v>
      </c>
      <c r="C50" s="18" t="s">
        <v>52</v>
      </c>
      <c r="D50" s="7" t="s">
        <v>24</v>
      </c>
      <c r="E50" s="27">
        <v>1</v>
      </c>
      <c r="F50" s="46"/>
      <c r="G50" s="41">
        <f t="shared" si="4"/>
        <v>0</v>
      </c>
      <c r="H50" s="41">
        <f t="shared" si="5"/>
        <v>0</v>
      </c>
    </row>
    <row r="51" spans="1:8" ht="30" customHeight="1" x14ac:dyDescent="0.3">
      <c r="A51" s="72" t="s">
        <v>8</v>
      </c>
      <c r="B51" s="60"/>
      <c r="C51" s="60"/>
      <c r="D51" s="60"/>
      <c r="E51" s="60"/>
      <c r="F51" s="60"/>
      <c r="G51" s="60"/>
      <c r="H51" s="61"/>
    </row>
    <row r="52" spans="1:8" ht="30" customHeight="1" x14ac:dyDescent="0.3">
      <c r="A52" s="35"/>
      <c r="B52" s="3">
        <v>40</v>
      </c>
      <c r="C52" s="18" t="s">
        <v>3</v>
      </c>
      <c r="D52" s="7" t="s">
        <v>9</v>
      </c>
      <c r="E52" s="25">
        <v>26</v>
      </c>
      <c r="F52" s="44"/>
      <c r="G52" s="14">
        <f t="shared" si="4"/>
        <v>0</v>
      </c>
      <c r="H52" s="14">
        <f t="shared" si="5"/>
        <v>0</v>
      </c>
    </row>
    <row r="53" spans="1:8" ht="30" customHeight="1" x14ac:dyDescent="0.3">
      <c r="A53" s="35"/>
      <c r="B53" s="3">
        <v>41</v>
      </c>
      <c r="C53" s="18" t="s">
        <v>18</v>
      </c>
      <c r="D53" s="21" t="s">
        <v>49</v>
      </c>
      <c r="E53" s="7">
        <v>4</v>
      </c>
      <c r="F53" s="33"/>
      <c r="G53" s="15">
        <f t="shared" si="4"/>
        <v>0</v>
      </c>
      <c r="H53" s="15">
        <f t="shared" si="5"/>
        <v>0</v>
      </c>
    </row>
    <row r="54" spans="1:8" ht="30" customHeight="1" x14ac:dyDescent="0.3">
      <c r="A54" s="35"/>
      <c r="B54" s="3">
        <v>42</v>
      </c>
      <c r="C54" s="18" t="s">
        <v>19</v>
      </c>
      <c r="D54" s="21" t="s">
        <v>49</v>
      </c>
      <c r="E54" s="7">
        <v>48</v>
      </c>
      <c r="F54" s="33"/>
      <c r="G54" s="15">
        <f t="shared" si="4"/>
        <v>0</v>
      </c>
      <c r="H54" s="15">
        <f t="shared" si="5"/>
        <v>0</v>
      </c>
    </row>
    <row r="55" spans="1:8" ht="30" customHeight="1" x14ac:dyDescent="0.3">
      <c r="A55" s="35"/>
      <c r="B55" s="3">
        <v>43</v>
      </c>
      <c r="C55" s="18" t="s">
        <v>29</v>
      </c>
      <c r="D55" s="7" t="s">
        <v>2</v>
      </c>
      <c r="E55" s="7">
        <v>2</v>
      </c>
      <c r="F55" s="33"/>
      <c r="G55" s="15">
        <f t="shared" si="4"/>
        <v>0</v>
      </c>
      <c r="H55" s="15">
        <f t="shared" si="5"/>
        <v>0</v>
      </c>
    </row>
    <row r="56" spans="1:8" ht="30" customHeight="1" x14ac:dyDescent="0.3">
      <c r="A56" s="35"/>
      <c r="B56" s="3">
        <v>44</v>
      </c>
      <c r="C56" s="18" t="s">
        <v>15</v>
      </c>
      <c r="D56" s="7" t="s">
        <v>2</v>
      </c>
      <c r="E56" s="7">
        <v>2</v>
      </c>
      <c r="F56" s="33"/>
      <c r="G56" s="15">
        <f t="shared" si="4"/>
        <v>0</v>
      </c>
      <c r="H56" s="15">
        <f t="shared" si="5"/>
        <v>0</v>
      </c>
    </row>
    <row r="57" spans="1:8" ht="30" customHeight="1" x14ac:dyDescent="0.3">
      <c r="A57" s="35"/>
      <c r="B57" s="3">
        <v>45</v>
      </c>
      <c r="C57" s="18" t="s">
        <v>50</v>
      </c>
      <c r="D57" s="7" t="s">
        <v>24</v>
      </c>
      <c r="E57" s="7">
        <v>2</v>
      </c>
      <c r="F57" s="33"/>
      <c r="G57" s="15">
        <f t="shared" si="4"/>
        <v>0</v>
      </c>
      <c r="H57" s="15">
        <f t="shared" si="5"/>
        <v>0</v>
      </c>
    </row>
    <row r="58" spans="1:8" ht="30" customHeight="1" x14ac:dyDescent="0.3">
      <c r="A58" s="35"/>
      <c r="B58" s="3">
        <v>46</v>
      </c>
      <c r="C58" s="39" t="s">
        <v>55</v>
      </c>
      <c r="D58" s="7" t="s">
        <v>24</v>
      </c>
      <c r="E58" s="27">
        <v>2</v>
      </c>
      <c r="F58" s="46"/>
      <c r="G58" s="41">
        <f t="shared" si="4"/>
        <v>0</v>
      </c>
      <c r="H58" s="41">
        <f t="shared" si="5"/>
        <v>0</v>
      </c>
    </row>
    <row r="59" spans="1:8" ht="30" customHeight="1" x14ac:dyDescent="0.3">
      <c r="A59" s="72" t="s">
        <v>59</v>
      </c>
      <c r="B59" s="60"/>
      <c r="C59" s="60"/>
      <c r="D59" s="60"/>
      <c r="E59" s="60"/>
      <c r="F59" s="60"/>
      <c r="G59" s="60"/>
      <c r="H59" s="61"/>
    </row>
    <row r="60" spans="1:8" ht="30" customHeight="1" x14ac:dyDescent="0.3">
      <c r="A60" s="35"/>
      <c r="B60" s="42">
        <v>47</v>
      </c>
      <c r="C60" s="43" t="s">
        <v>38</v>
      </c>
      <c r="D60" s="25" t="s">
        <v>30</v>
      </c>
      <c r="E60" s="25">
        <v>5</v>
      </c>
      <c r="F60" s="44"/>
      <c r="G60" s="14">
        <f t="shared" si="4"/>
        <v>0</v>
      </c>
      <c r="H60" s="14">
        <f t="shared" si="5"/>
        <v>0</v>
      </c>
    </row>
    <row r="61" spans="1:8" ht="30" customHeight="1" x14ac:dyDescent="0.3">
      <c r="A61" s="35"/>
      <c r="B61" s="3">
        <v>48</v>
      </c>
      <c r="C61" s="18" t="s">
        <v>61</v>
      </c>
      <c r="D61" s="24" t="s">
        <v>49</v>
      </c>
      <c r="E61" s="7">
        <v>2</v>
      </c>
      <c r="F61" s="33"/>
      <c r="G61" s="15">
        <f t="shared" si="4"/>
        <v>0</v>
      </c>
      <c r="H61" s="15">
        <f t="shared" si="5"/>
        <v>0</v>
      </c>
    </row>
    <row r="62" spans="1:8" ht="30" customHeight="1" x14ac:dyDescent="0.3">
      <c r="A62" s="35"/>
      <c r="B62" s="42">
        <v>49</v>
      </c>
      <c r="C62" s="39" t="s">
        <v>31</v>
      </c>
      <c r="D62" s="27" t="s">
        <v>24</v>
      </c>
      <c r="E62" s="27">
        <v>1</v>
      </c>
      <c r="F62" s="46"/>
      <c r="G62" s="41">
        <f t="shared" si="4"/>
        <v>0</v>
      </c>
      <c r="H62" s="41">
        <f t="shared" si="5"/>
        <v>0</v>
      </c>
    </row>
    <row r="63" spans="1:8" ht="16.95" customHeight="1" x14ac:dyDescent="0.3">
      <c r="A63" s="72" t="s">
        <v>39</v>
      </c>
      <c r="B63" s="60"/>
      <c r="C63" s="60"/>
      <c r="D63" s="60"/>
      <c r="E63" s="60"/>
      <c r="F63" s="60"/>
      <c r="G63" s="60"/>
      <c r="H63" s="61"/>
    </row>
    <row r="64" spans="1:8" ht="23.4" customHeight="1" x14ac:dyDescent="0.3">
      <c r="A64" s="78"/>
      <c r="B64" s="42">
        <v>50</v>
      </c>
      <c r="C64" s="43" t="s">
        <v>68</v>
      </c>
      <c r="D64" s="75" t="s">
        <v>40</v>
      </c>
      <c r="E64" s="27">
        <v>2</v>
      </c>
      <c r="F64" s="29"/>
      <c r="G64" s="14">
        <f t="shared" si="4"/>
        <v>0</v>
      </c>
      <c r="H64" s="14">
        <f t="shared" ref="H64:H65" si="8">F64*1.2</f>
        <v>0</v>
      </c>
    </row>
    <row r="65" spans="1:8" ht="25.2" customHeight="1" x14ac:dyDescent="0.3">
      <c r="A65" s="79"/>
      <c r="B65" s="3">
        <v>51</v>
      </c>
      <c r="C65" s="18" t="s">
        <v>69</v>
      </c>
      <c r="D65" s="76"/>
      <c r="E65" s="27">
        <v>2</v>
      </c>
      <c r="F65" s="29"/>
      <c r="G65" s="15">
        <f t="shared" si="4"/>
        <v>0</v>
      </c>
      <c r="H65" s="15">
        <f t="shared" si="8"/>
        <v>0</v>
      </c>
    </row>
    <row r="66" spans="1:8" ht="25.2" customHeight="1" x14ac:dyDescent="0.3">
      <c r="A66" s="80"/>
      <c r="B66" s="3">
        <v>52</v>
      </c>
      <c r="C66" s="18" t="s">
        <v>67</v>
      </c>
      <c r="D66" s="77"/>
      <c r="E66" s="27">
        <v>2</v>
      </c>
      <c r="F66" s="52"/>
      <c r="G66" s="15">
        <f t="shared" ref="G66" si="9">H66-F66</f>
        <v>0</v>
      </c>
      <c r="H66" s="15">
        <f t="shared" ref="H66" si="10">F66*1.2</f>
        <v>0</v>
      </c>
    </row>
    <row r="67" spans="1:8" ht="30" customHeight="1" x14ac:dyDescent="0.3">
      <c r="A67" s="68" t="s">
        <v>48</v>
      </c>
      <c r="B67" s="69"/>
      <c r="C67" s="69"/>
      <c r="D67" s="69"/>
      <c r="E67" s="70"/>
      <c r="F67" s="34">
        <f>SUM(F61:F65,F60,F56:F58,F54:F55,F52:F53,F50,F44:F50,F41:F42,F40,F38:F39,F37,F35:F36,F33,F26:F27,F28,F29,F30,F32,F23:F24,F17:F22,F8:F15)</f>
        <v>0</v>
      </c>
      <c r="G67" s="34">
        <f>SUM(G8:G65)</f>
        <v>0</v>
      </c>
      <c r="H67" s="34">
        <f>SUM(H8:H65)</f>
        <v>0</v>
      </c>
    </row>
  </sheetData>
  <mergeCells count="14">
    <mergeCell ref="A67:E67"/>
    <mergeCell ref="A1:F1"/>
    <mergeCell ref="A2:H2"/>
    <mergeCell ref="A63:H63"/>
    <mergeCell ref="A51:H51"/>
    <mergeCell ref="A59:H59"/>
    <mergeCell ref="A3:H3"/>
    <mergeCell ref="A16:H16"/>
    <mergeCell ref="A7:H7"/>
    <mergeCell ref="A25:H25"/>
    <mergeCell ref="A34:H34"/>
    <mergeCell ref="A43:H43"/>
    <mergeCell ref="D64:D66"/>
    <mergeCell ref="A64:A66"/>
  </mergeCells>
  <printOptions horizontalCentered="1"/>
  <pageMargins left="0.70866141732283472" right="0.70866141732283472" top="0.74803149606299213" bottom="0.74803149606299213" header="0" footer="0.31496062992125984"/>
  <pageSetup paperSize="9" scale="7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</vt:lpstr>
      <vt:lpstr>DQE</vt:lpstr>
      <vt:lpstr>BPU!Zone_d_impression</vt:lpstr>
      <vt:lpstr>DQE!Zone_d_impression</vt:lpstr>
    </vt:vector>
  </TitlesOfParts>
  <Company>Onema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Sandrine RINGENBACH</dc:creator>
  <cp:lastModifiedBy>BOUTAN Hélène</cp:lastModifiedBy>
  <cp:lastPrinted>2022-11-22T15:01:37Z</cp:lastPrinted>
  <dcterms:created xsi:type="dcterms:W3CDTF">2020-05-27T08:03:20Z</dcterms:created>
  <dcterms:modified xsi:type="dcterms:W3CDTF">2025-12-15T08:30:26Z</dcterms:modified>
</cp:coreProperties>
</file>